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OZ_vývěska" sheetId="1" r:id="rId1"/>
  </sheets>
  <definedNames/>
  <calcPr fullCalcOnLoad="1"/>
</workbook>
</file>

<file path=xl/sharedStrings.xml><?xml version="1.0" encoding="utf-8"?>
<sst xmlns="http://schemas.openxmlformats.org/spreadsheetml/2006/main" count="181" uniqueCount="92">
  <si>
    <t>Paragraf</t>
  </si>
  <si>
    <t>Položka</t>
  </si>
  <si>
    <t>Text</t>
  </si>
  <si>
    <t>Daň z příjmů fyz.osob ze záv.činn.</t>
  </si>
  <si>
    <t>Daň z příjmů fyz.osob ze sam.výd.činn.</t>
  </si>
  <si>
    <t>Daň z příjmů práv.osob</t>
  </si>
  <si>
    <t>Správní poplatky</t>
  </si>
  <si>
    <t>Poplatek ze psů</t>
  </si>
  <si>
    <t>Daň z nemovitostí</t>
  </si>
  <si>
    <t xml:space="preserve"> </t>
  </si>
  <si>
    <t>Pitná voda</t>
  </si>
  <si>
    <t>Příjmy z poskytování služeb a výrobků</t>
  </si>
  <si>
    <t>Odvádě. a čist.odp.vod a nakládání s kaly</t>
  </si>
  <si>
    <t>Bytové hospodářství</t>
  </si>
  <si>
    <t>Příjmy z pronájmu ost.nem.a jejich část.</t>
  </si>
  <si>
    <t>Pohřebnictví</t>
  </si>
  <si>
    <t>Příjmy z pronájmu ost.nem. a jejich částí</t>
  </si>
  <si>
    <t>Činnost místní správy</t>
  </si>
  <si>
    <t>Příjmy z prodeje pozemků</t>
  </si>
  <si>
    <t>Příjmy z úroků</t>
  </si>
  <si>
    <t>****</t>
  </si>
  <si>
    <r>
      <t xml:space="preserve">I. Rozpočtové příjmy </t>
    </r>
    <r>
      <rPr>
        <sz val="10"/>
        <rFont val="Arial CE"/>
        <family val="0"/>
      </rPr>
      <t xml:space="preserve">                                                                                                   </t>
    </r>
  </si>
  <si>
    <t>Příjmy z pronájmů pozemků</t>
  </si>
  <si>
    <t>II. Rozpočtové výdaje</t>
  </si>
  <si>
    <t>Silnice</t>
  </si>
  <si>
    <t>Opravy a udržování</t>
  </si>
  <si>
    <t>Budovy, haly a stavby</t>
  </si>
  <si>
    <t>Provoz veřejné silniční dopravy</t>
  </si>
  <si>
    <t>Výdaje na dopravní územní obslužnost</t>
  </si>
  <si>
    <t>Odvádění a čištění odp.vod a nakládání s kaly</t>
  </si>
  <si>
    <t>Nákup materiálu j.n.</t>
  </si>
  <si>
    <t>Základní škola</t>
  </si>
  <si>
    <t>Knihy,učební pomůcky a tisk</t>
  </si>
  <si>
    <t>Drobný hmotný inv. a neinv. majetek</t>
  </si>
  <si>
    <t>Plyn</t>
  </si>
  <si>
    <t>Služby pošt</t>
  </si>
  <si>
    <t>Činnosti knihovnické</t>
  </si>
  <si>
    <t>Ostatní osobní výdaje</t>
  </si>
  <si>
    <t>Služby telekomunikací a radiokomunikací</t>
  </si>
  <si>
    <t>Veřejné osvětlení</t>
  </si>
  <si>
    <t>Sběr a odvoz nebezpečných odpadů</t>
  </si>
  <si>
    <t>Sběr a odvoz ostatních odpadů</t>
  </si>
  <si>
    <t>Péče o vzhled obcí a veřejnou zeleň</t>
  </si>
  <si>
    <t>Požární ochrana - dobr.část</t>
  </si>
  <si>
    <t>Zastupitelstva obcí</t>
  </si>
  <si>
    <t>Povinné pojistné na zdtravotní pojištění</t>
  </si>
  <si>
    <t>Elektrická energie</t>
  </si>
  <si>
    <t>Pohonné hmoty a maziva</t>
  </si>
  <si>
    <t>Služby peněžních ústavů</t>
  </si>
  <si>
    <t>Konzultační, poradenské a právní služby</t>
  </si>
  <si>
    <t>Služby zpracování dat</t>
  </si>
  <si>
    <t>Cestovné</t>
  </si>
  <si>
    <t>Věcné dary</t>
  </si>
  <si>
    <t>Ostatní činnosti j.n.</t>
  </si>
  <si>
    <t>Název a sídlo: Obec Tehov, Tehov 107, 251 01 Říčany</t>
  </si>
  <si>
    <t>Daň z přidané hodnoty</t>
  </si>
  <si>
    <t>Daňové příjmy</t>
  </si>
  <si>
    <t>Příjmy celkem</t>
  </si>
  <si>
    <t>Výdaje celkem :</t>
  </si>
  <si>
    <t>NI př.dot.ze st.rozpočtu v ramci souh.dot.vz.</t>
  </si>
  <si>
    <t>a</t>
  </si>
  <si>
    <t>b</t>
  </si>
  <si>
    <t>Komunální služby a územní rozvoj j.n.</t>
  </si>
  <si>
    <t>Nákup ostatních služeb</t>
  </si>
  <si>
    <t>Drobný hmotný dlouhodobý majetek</t>
  </si>
  <si>
    <t>Ostatní platby za provedenou práci j.n.</t>
  </si>
  <si>
    <t>Pov.poj.na soc.zabezp. a přísp. na st.p.z.</t>
  </si>
  <si>
    <t>Neinvestiční přísp. zřízeným  přísp. organizacím</t>
  </si>
  <si>
    <t>Schválený rozpočet</t>
  </si>
  <si>
    <t>Platy zaměstnanců v pracovním poměru</t>
  </si>
  <si>
    <t>Služby školení a vzdělávání</t>
  </si>
  <si>
    <t>Ost.neinv.dotace nezisk. a podob. organ.</t>
  </si>
  <si>
    <t>Ost.neinv.dotace veřej.rozp. místní úrovně</t>
  </si>
  <si>
    <t>Příjmy a výdaje z úvěr.finanč.operací</t>
  </si>
  <si>
    <t>Převody z rozpočtových účtů</t>
  </si>
  <si>
    <t>Sběr a odvoz komunálních odpadů</t>
  </si>
  <si>
    <t>Neinvestiční dotace obcím</t>
  </si>
  <si>
    <t>Předškolní zařízení</t>
  </si>
  <si>
    <t xml:space="preserve">Investiční transfery veře. rozpočtům místní úrovně - RJ </t>
  </si>
  <si>
    <t>v  Kč</t>
  </si>
  <si>
    <t>v Kč</t>
  </si>
  <si>
    <t xml:space="preserve">Schváleno dne :                                                             </t>
  </si>
  <si>
    <t>Studená voda</t>
  </si>
  <si>
    <t>Osob.asist.,pečov.služba a podpora sam.bydlení</t>
  </si>
  <si>
    <t>Návrh rozpočtu</t>
  </si>
  <si>
    <t>Výdaje na nákup softwaru a poč.programů</t>
  </si>
  <si>
    <t>Výdaje na pořízení věcí a služeb - pohoštění</t>
  </si>
  <si>
    <t>Platby daní a poplatků st.rozpočtu</t>
  </si>
  <si>
    <t>Výdaje na dodavatel.zajišť.opravy a údržba</t>
  </si>
  <si>
    <t>Neinvestiční transf.obecně prospěšným společnostem</t>
  </si>
  <si>
    <r>
      <t xml:space="preserve">                                Zůstatek na běžném účtu k 31.12.2009                        6 946 940,- Kč               </t>
    </r>
    <r>
      <rPr>
        <b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</t>
    </r>
  </si>
  <si>
    <t xml:space="preserve">                             Rozpočet obce Tehov na rok 2010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</si>
</sst>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0"/>
    <numFmt numFmtId="166" formatCode="#,##0.0000"/>
    <numFmt numFmtId="167" formatCode="#,##0.00000"/>
    <numFmt numFmtId="168" formatCode="#,##0.0"/>
  </numFmts>
  <fonts count="32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i/>
      <sz val="10"/>
      <name val="Arial CE"/>
      <family val="0"/>
    </font>
    <font>
      <i/>
      <sz val="10"/>
      <color indexed="12"/>
      <name val="Arial CE"/>
      <family val="0"/>
    </font>
    <font>
      <i/>
      <sz val="8"/>
      <color indexed="12"/>
      <name val="Arial CE"/>
      <family val="0"/>
    </font>
    <font>
      <b/>
      <sz val="9"/>
      <color indexed="12"/>
      <name val="Arial CE"/>
      <family val="0"/>
    </font>
    <font>
      <sz val="10"/>
      <color indexed="12"/>
      <name val="Arial CE"/>
      <family val="0"/>
    </font>
    <font>
      <b/>
      <sz val="8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11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7" xfId="0" applyFont="1" applyBorder="1" applyAlignment="1">
      <alignment/>
    </xf>
    <xf numFmtId="49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ill="1" applyAlignment="1">
      <alignment/>
    </xf>
    <xf numFmtId="4" fontId="4" fillId="0" borderId="14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5" fontId="0" fillId="0" borderId="0" xfId="0" applyNumberFormat="1" applyFont="1" applyAlignment="1">
      <alignment/>
    </xf>
    <xf numFmtId="49" fontId="12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11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" fontId="4" fillId="0" borderId="18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17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3" max="3" width="40.625" style="0" customWidth="1"/>
    <col min="4" max="4" width="32.625" style="26" customWidth="1"/>
    <col min="5" max="5" width="9.625" style="0" bestFit="1" customWidth="1"/>
  </cols>
  <sheetData>
    <row r="2" spans="1:3" ht="15.75">
      <c r="A2" s="2" t="s">
        <v>91</v>
      </c>
      <c r="B2" s="2"/>
      <c r="C2" s="2"/>
    </row>
    <row r="3" ht="12.75">
      <c r="J3" s="22"/>
    </row>
    <row r="4" spans="1:3" ht="12.75">
      <c r="A4" s="1" t="s">
        <v>54</v>
      </c>
      <c r="B4" s="1"/>
      <c r="C4" s="1"/>
    </row>
    <row r="5" spans="4:5" ht="12.75">
      <c r="D5" s="27" t="s">
        <v>9</v>
      </c>
      <c r="E5" s="1" t="s">
        <v>9</v>
      </c>
    </row>
    <row r="6" spans="1:3" ht="12.75">
      <c r="A6" s="1" t="s">
        <v>81</v>
      </c>
      <c r="B6" s="1"/>
      <c r="C6" s="1"/>
    </row>
    <row r="7" spans="4:5" ht="12.75">
      <c r="D7" s="27"/>
      <c r="E7" s="1"/>
    </row>
    <row r="8" ht="12.75">
      <c r="A8" s="1" t="s">
        <v>21</v>
      </c>
    </row>
    <row r="9" ht="13.5" thickBot="1"/>
    <row r="10" spans="1:4" ht="12.75">
      <c r="A10" s="14" t="s">
        <v>0</v>
      </c>
      <c r="B10" s="15" t="s">
        <v>1</v>
      </c>
      <c r="C10" s="16" t="s">
        <v>2</v>
      </c>
      <c r="D10" s="28" t="s">
        <v>84</v>
      </c>
    </row>
    <row r="11" spans="1:4" ht="13.5" thickBot="1">
      <c r="A11" s="17" t="s">
        <v>60</v>
      </c>
      <c r="B11" s="18" t="s">
        <v>61</v>
      </c>
      <c r="C11" s="19"/>
      <c r="D11" s="29" t="s">
        <v>79</v>
      </c>
    </row>
    <row r="12" spans="1:4" ht="12.75">
      <c r="A12" s="67">
        <v>0</v>
      </c>
      <c r="B12" s="4"/>
      <c r="C12" s="5" t="s">
        <v>56</v>
      </c>
      <c r="D12" s="50"/>
    </row>
    <row r="13" spans="1:4" ht="12.75">
      <c r="A13" s="68">
        <v>0</v>
      </c>
      <c r="B13" s="68">
        <v>1111</v>
      </c>
      <c r="C13" s="8" t="s">
        <v>3</v>
      </c>
      <c r="D13" s="58">
        <v>850000</v>
      </c>
    </row>
    <row r="14" spans="1:4" ht="12.75">
      <c r="A14" s="68">
        <v>0</v>
      </c>
      <c r="B14" s="68">
        <v>1112</v>
      </c>
      <c r="C14" s="8" t="s">
        <v>4</v>
      </c>
      <c r="D14" s="58">
        <v>200000</v>
      </c>
    </row>
    <row r="15" spans="1:4" ht="12.75">
      <c r="A15" s="68">
        <v>0</v>
      </c>
      <c r="B15" s="68">
        <v>1121</v>
      </c>
      <c r="C15" s="8" t="s">
        <v>5</v>
      </c>
      <c r="D15" s="58">
        <v>800000</v>
      </c>
    </row>
    <row r="16" spans="1:4" ht="12.75">
      <c r="A16" s="68">
        <v>0</v>
      </c>
      <c r="B16" s="68">
        <v>1211</v>
      </c>
      <c r="C16" s="8" t="s">
        <v>55</v>
      </c>
      <c r="D16" s="58">
        <v>2000000</v>
      </c>
    </row>
    <row r="17" spans="1:4" ht="12.75">
      <c r="A17" s="68">
        <v>0</v>
      </c>
      <c r="B17" s="68">
        <v>1341</v>
      </c>
      <c r="C17" s="8" t="s">
        <v>7</v>
      </c>
      <c r="D17" s="58">
        <v>25000</v>
      </c>
    </row>
    <row r="18" spans="1:4" ht="12.75">
      <c r="A18" s="68">
        <v>0</v>
      </c>
      <c r="B18" s="68">
        <v>1361</v>
      </c>
      <c r="C18" s="8" t="s">
        <v>6</v>
      </c>
      <c r="D18" s="58">
        <v>30000</v>
      </c>
    </row>
    <row r="19" spans="1:4" ht="12.75">
      <c r="A19" s="68">
        <v>0</v>
      </c>
      <c r="B19" s="68">
        <v>1511</v>
      </c>
      <c r="C19" s="8" t="s">
        <v>8</v>
      </c>
      <c r="D19" s="58">
        <v>500000</v>
      </c>
    </row>
    <row r="20" spans="1:4" ht="12.75">
      <c r="A20" s="68">
        <v>0</v>
      </c>
      <c r="B20" s="68">
        <v>4112</v>
      </c>
      <c r="C20" s="8" t="s">
        <v>59</v>
      </c>
      <c r="D20" s="58">
        <v>53000</v>
      </c>
    </row>
    <row r="21" spans="1:5" ht="12.75">
      <c r="A21" s="68">
        <v>0</v>
      </c>
      <c r="B21" s="68">
        <v>8115</v>
      </c>
      <c r="C21" s="8" t="s">
        <v>74</v>
      </c>
      <c r="D21" s="64">
        <v>0</v>
      </c>
      <c r="E21" s="74"/>
    </row>
    <row r="22" spans="1:4" s="34" customFormat="1" ht="12.75">
      <c r="A22" s="69">
        <v>0</v>
      </c>
      <c r="B22" s="24" t="s">
        <v>20</v>
      </c>
      <c r="C22" s="32" t="s">
        <v>9</v>
      </c>
      <c r="D22" s="59">
        <f>SUM(D13:D21)</f>
        <v>4458000</v>
      </c>
    </row>
    <row r="23" spans="1:4" ht="12.75">
      <c r="A23" s="7"/>
      <c r="B23" s="7"/>
      <c r="C23" s="9"/>
      <c r="D23" s="40"/>
    </row>
    <row r="24" spans="1:4" ht="12.75">
      <c r="A24" s="67">
        <v>2321</v>
      </c>
      <c r="B24" s="7"/>
      <c r="C24" s="10" t="s">
        <v>12</v>
      </c>
      <c r="D24" s="40"/>
    </row>
    <row r="25" spans="1:5" ht="12.75">
      <c r="A25" s="68">
        <v>2321</v>
      </c>
      <c r="B25" s="68">
        <v>2111</v>
      </c>
      <c r="C25" s="8" t="s">
        <v>11</v>
      </c>
      <c r="D25" s="60">
        <v>600000</v>
      </c>
      <c r="E25" s="65"/>
    </row>
    <row r="26" spans="1:5" ht="12.75">
      <c r="A26" s="69">
        <v>2321</v>
      </c>
      <c r="B26" s="24" t="s">
        <v>20</v>
      </c>
      <c r="C26" s="56"/>
      <c r="D26" s="59">
        <f>SUM(D25)</f>
        <v>600000</v>
      </c>
      <c r="E26" s="65"/>
    </row>
    <row r="27" spans="1:4" s="34" customFormat="1" ht="12.75">
      <c r="A27" s="7"/>
      <c r="B27" s="7"/>
      <c r="C27" s="8"/>
      <c r="D27" s="55"/>
    </row>
    <row r="28" spans="1:4" ht="12.75">
      <c r="A28" s="67">
        <v>3612</v>
      </c>
      <c r="B28" s="7"/>
      <c r="C28" s="10" t="s">
        <v>13</v>
      </c>
      <c r="D28" s="55"/>
    </row>
    <row r="29" spans="1:4" ht="12.75">
      <c r="A29" s="68">
        <v>3612</v>
      </c>
      <c r="B29" s="68">
        <v>2132</v>
      </c>
      <c r="C29" s="8" t="s">
        <v>14</v>
      </c>
      <c r="D29" s="61">
        <v>15400</v>
      </c>
    </row>
    <row r="30" spans="1:5" ht="12.75">
      <c r="A30" s="69">
        <v>3612</v>
      </c>
      <c r="B30" s="24" t="s">
        <v>20</v>
      </c>
      <c r="C30" s="56"/>
      <c r="D30" s="59">
        <f>SUM(D29)</f>
        <v>15400</v>
      </c>
      <c r="E30" s="42"/>
    </row>
    <row r="31" spans="1:4" s="34" customFormat="1" ht="12.75">
      <c r="A31" s="7"/>
      <c r="B31" s="7"/>
      <c r="C31" s="8"/>
      <c r="D31" s="50"/>
    </row>
    <row r="32" spans="1:4" ht="12.75">
      <c r="A32" s="67">
        <v>3632</v>
      </c>
      <c r="B32" s="7"/>
      <c r="C32" s="10" t="s">
        <v>15</v>
      </c>
      <c r="D32" s="50"/>
    </row>
    <row r="33" spans="1:4" ht="12.75">
      <c r="A33" s="68">
        <v>3632</v>
      </c>
      <c r="B33" s="68">
        <v>2111</v>
      </c>
      <c r="C33" s="8" t="s">
        <v>11</v>
      </c>
      <c r="D33" s="61">
        <v>1000</v>
      </c>
    </row>
    <row r="34" spans="1:5" ht="12.75">
      <c r="A34" s="69">
        <v>3632</v>
      </c>
      <c r="B34" s="24"/>
      <c r="C34" s="56"/>
      <c r="D34" s="59">
        <f>SUM(D33)</f>
        <v>1000</v>
      </c>
      <c r="E34" s="42"/>
    </row>
    <row r="35" spans="1:4" s="34" customFormat="1" ht="12.75">
      <c r="A35" s="7"/>
      <c r="B35" s="7"/>
      <c r="C35" s="8"/>
      <c r="D35" s="50"/>
    </row>
    <row r="36" spans="1:4" ht="12.75">
      <c r="A36" s="67">
        <v>3639</v>
      </c>
      <c r="B36" s="7"/>
      <c r="C36" s="10" t="s">
        <v>62</v>
      </c>
      <c r="D36" s="50"/>
    </row>
    <row r="37" spans="1:4" ht="12.75">
      <c r="A37" s="68">
        <v>3639</v>
      </c>
      <c r="B37" s="68">
        <v>2132</v>
      </c>
      <c r="C37" s="8" t="s">
        <v>16</v>
      </c>
      <c r="D37" s="58">
        <v>10000</v>
      </c>
    </row>
    <row r="38" spans="1:4" ht="12.75">
      <c r="A38" s="69">
        <v>3639</v>
      </c>
      <c r="B38" s="24" t="s">
        <v>20</v>
      </c>
      <c r="C38" s="32"/>
      <c r="D38" s="59">
        <f>SUM(D37)</f>
        <v>10000</v>
      </c>
    </row>
    <row r="39" spans="1:4" s="34" customFormat="1" ht="12.75">
      <c r="A39" s="7"/>
      <c r="B39" s="7"/>
      <c r="C39" s="9"/>
      <c r="D39" s="50"/>
    </row>
    <row r="40" spans="1:4" ht="12.75">
      <c r="A40" s="67">
        <v>3722</v>
      </c>
      <c r="B40" s="7"/>
      <c r="C40" s="10" t="s">
        <v>75</v>
      </c>
      <c r="D40" s="50"/>
    </row>
    <row r="41" spans="1:4" ht="12.75">
      <c r="A41" s="68">
        <v>3722</v>
      </c>
      <c r="B41" s="68">
        <v>2111</v>
      </c>
      <c r="C41" s="8" t="s">
        <v>11</v>
      </c>
      <c r="D41" s="58">
        <v>420000</v>
      </c>
    </row>
    <row r="42" spans="1:4" ht="12.75">
      <c r="A42" s="69">
        <v>3722</v>
      </c>
      <c r="B42" s="24" t="s">
        <v>20</v>
      </c>
      <c r="C42" s="35"/>
      <c r="D42" s="59">
        <f>SUM(D41)</f>
        <v>420000</v>
      </c>
    </row>
    <row r="43" spans="1:4" s="34" customFormat="1" ht="12.75">
      <c r="A43" s="3"/>
      <c r="B43" s="3"/>
      <c r="C43" s="8"/>
      <c r="D43" s="50"/>
    </row>
    <row r="44" spans="1:4" ht="12.75">
      <c r="A44" s="69">
        <v>3723</v>
      </c>
      <c r="B44" s="3"/>
      <c r="C44" s="10" t="s">
        <v>41</v>
      </c>
      <c r="D44" s="50"/>
    </row>
    <row r="45" spans="1:4" ht="12.75">
      <c r="A45" s="70">
        <v>3723</v>
      </c>
      <c r="B45" s="70">
        <v>2111</v>
      </c>
      <c r="C45" s="8" t="s">
        <v>11</v>
      </c>
      <c r="D45" s="61">
        <v>35000</v>
      </c>
    </row>
    <row r="46" spans="1:5" ht="12.75">
      <c r="A46" s="69">
        <v>3723</v>
      </c>
      <c r="B46" s="24" t="s">
        <v>20</v>
      </c>
      <c r="C46" s="56"/>
      <c r="D46" s="59">
        <f>SUM(D45)</f>
        <v>35000</v>
      </c>
      <c r="E46" s="42"/>
    </row>
    <row r="47" spans="1:256" s="34" customFormat="1" ht="12.75">
      <c r="A47"/>
      <c r="B47"/>
      <c r="C47"/>
      <c r="D47" s="50"/>
      <c r="IV47" s="33">
        <f>SUM(D47:IU47)</f>
        <v>0</v>
      </c>
    </row>
    <row r="48" spans="1:4" ht="12.75">
      <c r="A48" s="67">
        <v>6171</v>
      </c>
      <c r="B48" s="7"/>
      <c r="C48" s="10" t="s">
        <v>17</v>
      </c>
      <c r="D48" s="50"/>
    </row>
    <row r="49" spans="1:4" ht="12.75">
      <c r="A49" s="68">
        <v>6171</v>
      </c>
      <c r="B49" s="68">
        <v>2111</v>
      </c>
      <c r="C49" s="8" t="s">
        <v>11</v>
      </c>
      <c r="D49" s="64">
        <v>95000</v>
      </c>
    </row>
    <row r="50" spans="1:4" ht="12.75">
      <c r="A50" s="68">
        <v>6171</v>
      </c>
      <c r="B50" s="68">
        <v>2131</v>
      </c>
      <c r="C50" s="8" t="s">
        <v>22</v>
      </c>
      <c r="D50" s="61">
        <v>12000</v>
      </c>
    </row>
    <row r="51" spans="1:4" s="34" customFormat="1" ht="12.75">
      <c r="A51" s="68">
        <v>6171</v>
      </c>
      <c r="B51" s="68">
        <v>3111</v>
      </c>
      <c r="C51" s="8" t="s">
        <v>18</v>
      </c>
      <c r="D51" s="64">
        <v>3456000</v>
      </c>
    </row>
    <row r="52" spans="1:5" ht="12.75">
      <c r="A52" s="69">
        <v>6171</v>
      </c>
      <c r="B52" s="24" t="s">
        <v>20</v>
      </c>
      <c r="C52" s="35"/>
      <c r="D52" s="59">
        <f>SUM(D49:D51)</f>
        <v>3563000</v>
      </c>
      <c r="E52" s="71"/>
    </row>
    <row r="54" spans="1:3" ht="12.75">
      <c r="A54" s="67">
        <v>6310</v>
      </c>
      <c r="B54" s="7"/>
      <c r="C54" s="10" t="s">
        <v>73</v>
      </c>
    </row>
    <row r="55" spans="1:4" ht="12.75">
      <c r="A55" s="68">
        <v>6310</v>
      </c>
      <c r="B55" s="68">
        <v>2141</v>
      </c>
      <c r="C55" s="8" t="s">
        <v>19</v>
      </c>
      <c r="D55" s="61">
        <v>50000</v>
      </c>
    </row>
    <row r="56" spans="1:4" ht="12.75">
      <c r="A56" s="69">
        <v>6310</v>
      </c>
      <c r="B56" s="24" t="s">
        <v>20</v>
      </c>
      <c r="C56" s="32"/>
      <c r="D56" s="59">
        <f>SUM(D55)</f>
        <v>50000</v>
      </c>
    </row>
    <row r="57" ht="12.75">
      <c r="E57" s="34"/>
    </row>
    <row r="58" spans="3:4" ht="15.75">
      <c r="C58" s="36" t="s">
        <v>57</v>
      </c>
      <c r="D58" s="66">
        <f>SUM(D22+D26+D30+D34+D38+D42+D46+D52+D56)</f>
        <v>9152400</v>
      </c>
    </row>
    <row r="59" spans="1:2" ht="12.75">
      <c r="A59" s="5"/>
      <c r="B59" s="6"/>
    </row>
    <row r="60" spans="1:3" ht="12.75">
      <c r="A60" s="5" t="s">
        <v>23</v>
      </c>
      <c r="B60" s="6"/>
      <c r="C60" s="6"/>
    </row>
    <row r="61" spans="1:3" ht="13.5" thickBot="1">
      <c r="A61" s="6"/>
      <c r="B61" s="6"/>
      <c r="C61" s="6"/>
    </row>
    <row r="62" spans="1:4" ht="12.75">
      <c r="A62" s="14" t="s">
        <v>0</v>
      </c>
      <c r="B62" s="15" t="s">
        <v>1</v>
      </c>
      <c r="C62" s="30" t="s">
        <v>2</v>
      </c>
      <c r="D62" s="28" t="s">
        <v>84</v>
      </c>
    </row>
    <row r="63" spans="1:5" ht="13.5" thickBot="1">
      <c r="A63" s="17" t="s">
        <v>60</v>
      </c>
      <c r="B63" s="18" t="s">
        <v>61</v>
      </c>
      <c r="C63" s="31"/>
      <c r="D63" s="29" t="s">
        <v>80</v>
      </c>
      <c r="E63" s="34"/>
    </row>
    <row r="64" spans="1:4" s="34" customFormat="1" ht="12.75">
      <c r="A64" s="13">
        <v>2212</v>
      </c>
      <c r="B64" s="13" t="s">
        <v>9</v>
      </c>
      <c r="C64" s="5" t="s">
        <v>24</v>
      </c>
      <c r="D64" s="26"/>
    </row>
    <row r="65" spans="1:4" ht="12.75">
      <c r="A65" s="4">
        <v>2212</v>
      </c>
      <c r="B65" s="4">
        <v>5169</v>
      </c>
      <c r="C65" s="20" t="s">
        <v>63</v>
      </c>
      <c r="D65" s="58">
        <v>0</v>
      </c>
    </row>
    <row r="66" spans="1:4" ht="12.75">
      <c r="A66" s="4">
        <v>2212</v>
      </c>
      <c r="B66" s="4">
        <v>5171</v>
      </c>
      <c r="C66" s="20" t="s">
        <v>88</v>
      </c>
      <c r="D66" s="58">
        <v>200000</v>
      </c>
    </row>
    <row r="67" spans="1:4" ht="12.75">
      <c r="A67" s="4">
        <v>2212</v>
      </c>
      <c r="B67" s="4">
        <v>6121</v>
      </c>
      <c r="C67" s="20" t="s">
        <v>26</v>
      </c>
      <c r="D67" s="58">
        <v>3500000</v>
      </c>
    </row>
    <row r="68" spans="1:4" s="34" customFormat="1" ht="12.75">
      <c r="A68" s="25">
        <v>2212</v>
      </c>
      <c r="B68" s="25" t="s">
        <v>20</v>
      </c>
      <c r="C68" s="37"/>
      <c r="D68" s="59">
        <f>SUM(D65:D67)</f>
        <v>3700000</v>
      </c>
    </row>
    <row r="69" spans="1:4" ht="12.75">
      <c r="A69" s="4"/>
      <c r="B69" s="4"/>
      <c r="C69" s="20"/>
      <c r="D69" s="55"/>
    </row>
    <row r="70" spans="1:4" s="34" customFormat="1" ht="12.75">
      <c r="A70" s="13">
        <v>2221</v>
      </c>
      <c r="B70" s="13"/>
      <c r="C70" s="5" t="s">
        <v>27</v>
      </c>
      <c r="D70" s="55"/>
    </row>
    <row r="71" spans="1:4" ht="12.75">
      <c r="A71" s="4">
        <v>2221</v>
      </c>
      <c r="B71" s="4">
        <v>5193</v>
      </c>
      <c r="C71" s="20" t="s">
        <v>28</v>
      </c>
      <c r="D71" s="75">
        <v>115000</v>
      </c>
    </row>
    <row r="72" spans="1:4" ht="12.75">
      <c r="A72" s="25">
        <v>2221</v>
      </c>
      <c r="B72" s="25" t="s">
        <v>20</v>
      </c>
      <c r="C72" s="37"/>
      <c r="D72" s="59">
        <f>SUM(D71)</f>
        <v>115000</v>
      </c>
    </row>
    <row r="73" spans="1:4" ht="12.75">
      <c r="A73" s="4"/>
      <c r="B73" s="4"/>
      <c r="C73" s="20"/>
      <c r="D73" s="55"/>
    </row>
    <row r="74" spans="1:4" ht="12.75">
      <c r="A74" s="13">
        <v>2310</v>
      </c>
      <c r="B74" s="13"/>
      <c r="C74" s="5" t="s">
        <v>10</v>
      </c>
      <c r="D74" s="55"/>
    </row>
    <row r="75" spans="1:4" ht="12.75">
      <c r="A75" s="23">
        <v>2310</v>
      </c>
      <c r="B75" s="23">
        <v>5154</v>
      </c>
      <c r="C75" s="41" t="s">
        <v>46</v>
      </c>
      <c r="D75" s="75">
        <v>2790</v>
      </c>
    </row>
    <row r="76" spans="1:4" ht="12.75">
      <c r="A76" s="4">
        <v>2310</v>
      </c>
      <c r="B76" s="4">
        <v>5171</v>
      </c>
      <c r="C76" s="20" t="s">
        <v>88</v>
      </c>
      <c r="D76" s="75">
        <v>20000</v>
      </c>
    </row>
    <row r="77" spans="1:4" ht="12.75">
      <c r="A77" s="4">
        <v>2310</v>
      </c>
      <c r="B77" s="4">
        <v>6349</v>
      </c>
      <c r="C77" s="20" t="s">
        <v>78</v>
      </c>
      <c r="D77" s="75">
        <v>623610</v>
      </c>
    </row>
    <row r="78" spans="1:4" ht="12.75">
      <c r="A78" s="25">
        <v>2310</v>
      </c>
      <c r="B78" s="25" t="s">
        <v>20</v>
      </c>
      <c r="C78" s="49"/>
      <c r="D78" s="77">
        <f>SUM(D75:D77)</f>
        <v>646400</v>
      </c>
    </row>
    <row r="79" spans="1:4" ht="12.75">
      <c r="A79" s="46" t="s">
        <v>9</v>
      </c>
      <c r="B79" s="47"/>
      <c r="C79" s="48"/>
      <c r="D79" s="80"/>
    </row>
    <row r="80" spans="1:4" ht="12.75">
      <c r="A80" s="13">
        <v>2321</v>
      </c>
      <c r="B80" s="4"/>
      <c r="C80" s="5" t="s">
        <v>29</v>
      </c>
      <c r="D80" s="81"/>
    </row>
    <row r="81" spans="1:4" ht="12.75">
      <c r="A81" s="4">
        <v>2321</v>
      </c>
      <c r="B81" s="4">
        <v>5154</v>
      </c>
      <c r="C81" s="20" t="s">
        <v>46</v>
      </c>
      <c r="D81" s="82">
        <v>90000</v>
      </c>
    </row>
    <row r="82" spans="1:4" ht="12.75">
      <c r="A82" s="4">
        <v>2321</v>
      </c>
      <c r="B82" s="4">
        <v>5169</v>
      </c>
      <c r="C82" s="20" t="s">
        <v>63</v>
      </c>
      <c r="D82" s="62">
        <v>450000</v>
      </c>
    </row>
    <row r="83" spans="1:4" ht="12.75">
      <c r="A83" s="4">
        <v>2321</v>
      </c>
      <c r="B83" s="4">
        <v>5171</v>
      </c>
      <c r="C83" s="20" t="s">
        <v>25</v>
      </c>
      <c r="D83" s="58">
        <v>45000</v>
      </c>
    </row>
    <row r="84" spans="1:4" ht="12.75">
      <c r="A84" s="4">
        <v>2321</v>
      </c>
      <c r="B84" s="4">
        <v>6121</v>
      </c>
      <c r="C84" s="20" t="s">
        <v>26</v>
      </c>
      <c r="D84" s="58">
        <v>200000</v>
      </c>
    </row>
    <row r="85" spans="1:4" ht="12.75">
      <c r="A85" s="25">
        <v>2321</v>
      </c>
      <c r="B85" s="25" t="s">
        <v>20</v>
      </c>
      <c r="C85" s="37"/>
      <c r="D85" s="59">
        <f>SUM(D81:D84)</f>
        <v>785000</v>
      </c>
    </row>
    <row r="86" spans="1:4" s="34" customFormat="1" ht="12.75">
      <c r="A86" s="13"/>
      <c r="B86" s="13"/>
      <c r="C86" s="21"/>
      <c r="D86" s="55"/>
    </row>
    <row r="87" spans="1:4" ht="12.75">
      <c r="A87" s="13">
        <v>3111</v>
      </c>
      <c r="B87" s="13"/>
      <c r="C87" s="5" t="s">
        <v>77</v>
      </c>
      <c r="D87" s="55"/>
    </row>
    <row r="88" spans="1:4" ht="12.75">
      <c r="A88" s="23">
        <v>3111</v>
      </c>
      <c r="B88" s="23">
        <v>5221</v>
      </c>
      <c r="C88" s="41" t="s">
        <v>89</v>
      </c>
      <c r="D88" s="75">
        <v>15000</v>
      </c>
    </row>
    <row r="89" spans="1:4" ht="12.75">
      <c r="A89" s="23">
        <v>3111</v>
      </c>
      <c r="B89" s="23">
        <v>5321</v>
      </c>
      <c r="C89" s="41" t="s">
        <v>76</v>
      </c>
      <c r="D89" s="75">
        <v>60000</v>
      </c>
    </row>
    <row r="90" spans="1:4" s="34" customFormat="1" ht="12.75">
      <c r="A90" s="25">
        <v>3111</v>
      </c>
      <c r="B90" s="25" t="s">
        <v>20</v>
      </c>
      <c r="C90" s="38"/>
      <c r="D90" s="59">
        <f>SUM(D86:D89)</f>
        <v>75000</v>
      </c>
    </row>
    <row r="91" spans="1:4" ht="12.75">
      <c r="A91" s="4"/>
      <c r="B91" s="4"/>
      <c r="C91" s="20"/>
      <c r="D91" s="55"/>
    </row>
    <row r="92" spans="1:4" ht="12.75">
      <c r="A92" s="13">
        <v>3113</v>
      </c>
      <c r="B92" s="4"/>
      <c r="C92" s="5" t="s">
        <v>31</v>
      </c>
      <c r="D92" s="55"/>
    </row>
    <row r="93" spans="1:4" ht="12.75">
      <c r="A93" s="4">
        <v>3113</v>
      </c>
      <c r="B93" s="4">
        <v>5137</v>
      </c>
      <c r="C93" s="20" t="s">
        <v>33</v>
      </c>
      <c r="D93" s="60">
        <v>20000</v>
      </c>
    </row>
    <row r="94" spans="1:4" ht="12.75">
      <c r="A94" s="4">
        <v>3113</v>
      </c>
      <c r="B94" s="4">
        <v>5151</v>
      </c>
      <c r="C94" s="20" t="s">
        <v>82</v>
      </c>
      <c r="D94" s="60">
        <v>5000</v>
      </c>
    </row>
    <row r="95" spans="1:4" ht="12.75">
      <c r="A95" s="4">
        <v>3113</v>
      </c>
      <c r="B95" s="4">
        <v>5153</v>
      </c>
      <c r="C95" s="20" t="s">
        <v>34</v>
      </c>
      <c r="D95" s="60">
        <v>60000</v>
      </c>
    </row>
    <row r="96" spans="1:4" s="34" customFormat="1" ht="12.75">
      <c r="A96" s="4">
        <v>3113</v>
      </c>
      <c r="B96" s="4">
        <v>5154</v>
      </c>
      <c r="C96" s="20" t="s">
        <v>46</v>
      </c>
      <c r="D96" s="60">
        <v>32000</v>
      </c>
    </row>
    <row r="97" spans="1:4" ht="12.75">
      <c r="A97" s="4">
        <v>3113</v>
      </c>
      <c r="B97" s="4">
        <v>5162</v>
      </c>
      <c r="C97" s="20" t="s">
        <v>38</v>
      </c>
      <c r="D97" s="60">
        <v>15000</v>
      </c>
    </row>
    <row r="98" spans="1:4" ht="12.75">
      <c r="A98" s="4">
        <v>3113</v>
      </c>
      <c r="B98" s="4">
        <v>5169</v>
      </c>
      <c r="C98" s="20" t="s">
        <v>63</v>
      </c>
      <c r="D98" s="60">
        <v>20000</v>
      </c>
    </row>
    <row r="99" spans="1:4" ht="12.75">
      <c r="A99" s="4">
        <v>3113</v>
      </c>
      <c r="B99" s="4">
        <v>5171</v>
      </c>
      <c r="C99" s="20" t="s">
        <v>88</v>
      </c>
      <c r="D99" s="60">
        <v>20000</v>
      </c>
    </row>
    <row r="100" spans="1:4" ht="12.75">
      <c r="A100" s="4">
        <v>3113</v>
      </c>
      <c r="B100" s="4">
        <v>5321</v>
      </c>
      <c r="C100" s="20" t="s">
        <v>76</v>
      </c>
      <c r="D100" s="76">
        <v>150000</v>
      </c>
    </row>
    <row r="101" spans="1:4" ht="12.75">
      <c r="A101" s="4">
        <v>3113</v>
      </c>
      <c r="B101" s="4">
        <v>5331</v>
      </c>
      <c r="C101" s="20" t="s">
        <v>67</v>
      </c>
      <c r="D101" s="76">
        <v>150000</v>
      </c>
    </row>
    <row r="102" spans="1:4" ht="12.75">
      <c r="A102" s="4">
        <v>3113</v>
      </c>
      <c r="B102" s="4">
        <v>6121</v>
      </c>
      <c r="C102" s="20" t="s">
        <v>26</v>
      </c>
      <c r="D102" s="76">
        <v>80000</v>
      </c>
    </row>
    <row r="103" spans="1:4" s="34" customFormat="1" ht="12.75">
      <c r="A103" s="25">
        <v>3113</v>
      </c>
      <c r="B103" s="25" t="s">
        <v>20</v>
      </c>
      <c r="C103" s="37"/>
      <c r="D103" s="77">
        <f>SUM(D93:D102)</f>
        <v>552000</v>
      </c>
    </row>
    <row r="104" spans="1:4" ht="12.75">
      <c r="A104" s="4"/>
      <c r="B104" s="4"/>
      <c r="C104" s="20"/>
      <c r="D104" s="79"/>
    </row>
    <row r="105" spans="1:4" ht="12.75">
      <c r="A105" s="13">
        <v>3314</v>
      </c>
      <c r="B105" s="13"/>
      <c r="C105" s="5" t="s">
        <v>36</v>
      </c>
      <c r="D105" s="79"/>
    </row>
    <row r="106" spans="1:4" ht="12.75">
      <c r="A106" s="4">
        <v>3314</v>
      </c>
      <c r="B106" s="4">
        <v>5029</v>
      </c>
      <c r="C106" s="20" t="s">
        <v>65</v>
      </c>
      <c r="D106" s="75">
        <v>13000</v>
      </c>
    </row>
    <row r="107" spans="1:4" s="34" customFormat="1" ht="12.75">
      <c r="A107" s="4">
        <v>3314</v>
      </c>
      <c r="B107" s="4">
        <v>5169</v>
      </c>
      <c r="C107" s="20" t="s">
        <v>63</v>
      </c>
      <c r="D107" s="75">
        <v>12000</v>
      </c>
    </row>
    <row r="108" spans="1:4" ht="12.75">
      <c r="A108" s="25">
        <v>3314</v>
      </c>
      <c r="B108" s="25" t="s">
        <v>20</v>
      </c>
      <c r="C108" s="37"/>
      <c r="D108" s="77">
        <f>SUM(D106:D107)</f>
        <v>25000</v>
      </c>
    </row>
    <row r="109" ht="12.75">
      <c r="D109" s="79"/>
    </row>
    <row r="110" spans="1:4" ht="12.75">
      <c r="A110" s="13">
        <v>3631</v>
      </c>
      <c r="B110" s="13"/>
      <c r="C110" s="5" t="s">
        <v>39</v>
      </c>
      <c r="D110" s="79"/>
    </row>
    <row r="111" spans="1:4" ht="12.75">
      <c r="A111" s="11">
        <v>3631</v>
      </c>
      <c r="B111" s="11">
        <v>5154</v>
      </c>
      <c r="C111" s="20" t="s">
        <v>46</v>
      </c>
      <c r="D111" s="76">
        <v>135000</v>
      </c>
    </row>
    <row r="112" spans="1:4" ht="12.75">
      <c r="A112" s="4">
        <v>3631</v>
      </c>
      <c r="B112" s="4">
        <v>5171</v>
      </c>
      <c r="C112" s="20" t="s">
        <v>25</v>
      </c>
      <c r="D112" s="76">
        <v>105000</v>
      </c>
    </row>
    <row r="113" spans="1:4" ht="12.75">
      <c r="A113" s="25">
        <v>3631</v>
      </c>
      <c r="B113" s="25" t="s">
        <v>20</v>
      </c>
      <c r="C113" s="38"/>
      <c r="D113" s="59">
        <f>SUM(D111:D112)</f>
        <v>240000</v>
      </c>
    </row>
    <row r="115" spans="1:4" ht="12.75">
      <c r="A115" s="25">
        <v>3632</v>
      </c>
      <c r="B115" s="4"/>
      <c r="C115" s="5" t="s">
        <v>15</v>
      </c>
      <c r="D115" s="50"/>
    </row>
    <row r="116" spans="1:4" ht="12.75">
      <c r="A116" s="53">
        <v>3632</v>
      </c>
      <c r="B116" s="52">
        <v>5151</v>
      </c>
      <c r="C116" s="54" t="s">
        <v>82</v>
      </c>
      <c r="D116" s="75">
        <v>1000</v>
      </c>
    </row>
    <row r="117" spans="1:4" ht="12.75">
      <c r="A117" s="51">
        <v>3632</v>
      </c>
      <c r="B117" s="52" t="s">
        <v>20</v>
      </c>
      <c r="D117" s="63">
        <f>SUM(D116)</f>
        <v>1000</v>
      </c>
    </row>
    <row r="118" spans="1:5" s="34" customFormat="1" ht="12.75">
      <c r="A118"/>
      <c r="B118"/>
      <c r="C118"/>
      <c r="D118" s="55"/>
      <c r="E118"/>
    </row>
    <row r="119" spans="1:4" ht="12.75">
      <c r="A119" s="13"/>
      <c r="B119" s="13"/>
      <c r="C119" s="5"/>
      <c r="D119" s="55"/>
    </row>
    <row r="120" spans="1:3" ht="12.75">
      <c r="A120" s="5" t="s">
        <v>23</v>
      </c>
      <c r="B120" s="6"/>
      <c r="C120" s="6"/>
    </row>
    <row r="121" spans="1:3" ht="13.5" thickBot="1">
      <c r="A121" s="6"/>
      <c r="B121" s="6"/>
      <c r="C121" s="6"/>
    </row>
    <row r="122" spans="1:4" ht="12.75">
      <c r="A122" s="14" t="s">
        <v>0</v>
      </c>
      <c r="B122" s="15" t="s">
        <v>1</v>
      </c>
      <c r="C122" s="30" t="s">
        <v>2</v>
      </c>
      <c r="D122" s="28" t="s">
        <v>84</v>
      </c>
    </row>
    <row r="123" spans="1:5" s="34" customFormat="1" ht="13.5" thickBot="1">
      <c r="A123" s="17" t="s">
        <v>60</v>
      </c>
      <c r="B123" s="18" t="s">
        <v>61</v>
      </c>
      <c r="C123" s="31"/>
      <c r="D123" s="29" t="s">
        <v>80</v>
      </c>
      <c r="E123"/>
    </row>
    <row r="124" spans="1:6" ht="12.75">
      <c r="A124" s="13">
        <v>3721</v>
      </c>
      <c r="B124" s="13"/>
      <c r="C124" s="5" t="s">
        <v>40</v>
      </c>
      <c r="D124" s="55"/>
      <c r="F124" s="44"/>
    </row>
    <row r="125" spans="1:5" ht="12.75">
      <c r="A125" s="4">
        <v>3721</v>
      </c>
      <c r="B125" s="4">
        <v>5169</v>
      </c>
      <c r="C125" s="20" t="s">
        <v>63</v>
      </c>
      <c r="D125" s="76">
        <v>15000</v>
      </c>
      <c r="E125" s="34"/>
    </row>
    <row r="126" spans="1:4" ht="12.75">
      <c r="A126" s="25">
        <v>3721</v>
      </c>
      <c r="B126" s="25" t="s">
        <v>20</v>
      </c>
      <c r="C126" s="38"/>
      <c r="D126" s="77">
        <f>SUM(D125)</f>
        <v>15000</v>
      </c>
    </row>
    <row r="127" spans="1:4" ht="12.75">
      <c r="A127" s="34"/>
      <c r="B127" s="34"/>
      <c r="C127" s="34"/>
      <c r="D127" s="34"/>
    </row>
    <row r="128" spans="1:5" s="34" customFormat="1" ht="12.75">
      <c r="A128" s="13">
        <v>3722</v>
      </c>
      <c r="B128" s="6"/>
      <c r="C128" s="5" t="s">
        <v>75</v>
      </c>
      <c r="D128" s="78"/>
      <c r="E128"/>
    </row>
    <row r="129" spans="1:5" ht="12.75">
      <c r="A129" s="4">
        <v>3722</v>
      </c>
      <c r="B129" s="4">
        <v>5169</v>
      </c>
      <c r="C129" s="20" t="s">
        <v>63</v>
      </c>
      <c r="D129" s="76">
        <v>490000</v>
      </c>
      <c r="E129" s="34"/>
    </row>
    <row r="130" spans="1:4" ht="12.75">
      <c r="A130" s="25">
        <v>3722</v>
      </c>
      <c r="B130" s="25" t="s">
        <v>20</v>
      </c>
      <c r="C130" s="38"/>
      <c r="D130" s="59">
        <f>SUM(D129)</f>
        <v>490000</v>
      </c>
    </row>
    <row r="131" ht="12.75">
      <c r="D131" s="55"/>
    </row>
    <row r="132" spans="1:5" s="34" customFormat="1" ht="12.75">
      <c r="A132" s="13">
        <v>3723</v>
      </c>
      <c r="B132" s="13"/>
      <c r="C132" s="5" t="s">
        <v>41</v>
      </c>
      <c r="D132" s="55"/>
      <c r="E132"/>
    </row>
    <row r="133" spans="1:4" ht="12.75">
      <c r="A133" s="4">
        <v>3723</v>
      </c>
      <c r="B133" s="4">
        <v>5169</v>
      </c>
      <c r="C133" s="20" t="s">
        <v>63</v>
      </c>
      <c r="D133" s="60">
        <v>10000</v>
      </c>
    </row>
    <row r="134" spans="1:9" ht="12.75">
      <c r="A134" s="25">
        <v>3723</v>
      </c>
      <c r="B134" s="25" t="s">
        <v>20</v>
      </c>
      <c r="C134" s="38"/>
      <c r="D134" s="59">
        <f>SUM(D133)</f>
        <v>10000</v>
      </c>
      <c r="E134" s="43"/>
      <c r="F134" s="42"/>
      <c r="G134" s="42"/>
      <c r="H134" s="42"/>
      <c r="I134" s="42"/>
    </row>
    <row r="135" spans="1:5" ht="12.75">
      <c r="A135" s="11"/>
      <c r="B135" s="11"/>
      <c r="C135" s="12"/>
      <c r="D135" s="57"/>
      <c r="E135" s="34"/>
    </row>
    <row r="136" spans="1:4" s="71" customFormat="1" ht="12.75">
      <c r="A136" s="13">
        <v>3745</v>
      </c>
      <c r="B136" s="13"/>
      <c r="C136" s="5" t="s">
        <v>42</v>
      </c>
      <c r="D136" s="50"/>
    </row>
    <row r="137" spans="1:5" s="34" customFormat="1" ht="12.75">
      <c r="A137" s="4">
        <v>3745</v>
      </c>
      <c r="B137" s="4">
        <v>5169</v>
      </c>
      <c r="C137" s="20" t="s">
        <v>63</v>
      </c>
      <c r="D137" s="61">
        <v>60000</v>
      </c>
      <c r="E137"/>
    </row>
    <row r="138" spans="1:4" ht="12.75" customHeight="1">
      <c r="A138" s="25">
        <v>3745</v>
      </c>
      <c r="B138" s="25" t="s">
        <v>20</v>
      </c>
      <c r="C138" s="38"/>
      <c r="D138" s="59">
        <f>SUM(D137)</f>
        <v>60000</v>
      </c>
    </row>
    <row r="140" spans="1:4" ht="12.75">
      <c r="A140" s="13">
        <v>4351</v>
      </c>
      <c r="B140" s="13"/>
      <c r="C140" s="5" t="s">
        <v>83</v>
      </c>
      <c r="D140" s="50"/>
    </row>
    <row r="141" spans="1:4" ht="12.75">
      <c r="A141" s="4">
        <v>4351</v>
      </c>
      <c r="B141" s="4">
        <v>5169</v>
      </c>
      <c r="C141" s="20" t="s">
        <v>63</v>
      </c>
      <c r="D141" s="61">
        <v>3000</v>
      </c>
    </row>
    <row r="142" spans="1:5" ht="12.75">
      <c r="A142" s="25">
        <v>3745</v>
      </c>
      <c r="B142" s="25" t="s">
        <v>20</v>
      </c>
      <c r="C142" s="38"/>
      <c r="D142" s="59">
        <f>SUM(D141)</f>
        <v>3000</v>
      </c>
      <c r="E142" s="34"/>
    </row>
    <row r="144" spans="1:3" ht="12.75">
      <c r="A144" s="13">
        <v>5512</v>
      </c>
      <c r="B144" s="13"/>
      <c r="C144" s="5" t="s">
        <v>43</v>
      </c>
    </row>
    <row r="145" spans="1:4" ht="12.75">
      <c r="A145" s="23">
        <v>5512</v>
      </c>
      <c r="B145" s="23">
        <v>5137</v>
      </c>
      <c r="C145" s="20" t="s">
        <v>64</v>
      </c>
      <c r="D145" s="61">
        <v>40000</v>
      </c>
    </row>
    <row r="146" spans="1:4" s="34" customFormat="1" ht="12.75">
      <c r="A146" s="4">
        <v>5512</v>
      </c>
      <c r="B146" s="4">
        <v>5151</v>
      </c>
      <c r="C146" s="20" t="s">
        <v>82</v>
      </c>
      <c r="D146" s="58">
        <v>2000</v>
      </c>
    </row>
    <row r="147" spans="1:4" ht="12.75">
      <c r="A147" s="4">
        <v>5512</v>
      </c>
      <c r="B147" s="4">
        <v>5153</v>
      </c>
      <c r="C147" s="20" t="s">
        <v>34</v>
      </c>
      <c r="D147" s="75">
        <v>10000</v>
      </c>
    </row>
    <row r="148" spans="1:4" ht="12.75">
      <c r="A148" s="4">
        <v>5512</v>
      </c>
      <c r="B148" s="4">
        <v>5156</v>
      </c>
      <c r="C148" s="20" t="s">
        <v>47</v>
      </c>
      <c r="D148" s="58">
        <v>2000</v>
      </c>
    </row>
    <row r="149" spans="1:4" s="71" customFormat="1" ht="12.75">
      <c r="A149" s="4">
        <v>5512</v>
      </c>
      <c r="B149" s="4">
        <v>5167</v>
      </c>
      <c r="C149" s="20" t="s">
        <v>70</v>
      </c>
      <c r="D149" s="58">
        <v>1000</v>
      </c>
    </row>
    <row r="150" spans="1:4" ht="12.75">
      <c r="A150" s="4">
        <v>5512</v>
      </c>
      <c r="B150" s="4">
        <v>5171</v>
      </c>
      <c r="C150" s="20" t="s">
        <v>25</v>
      </c>
      <c r="D150" s="58">
        <v>20000</v>
      </c>
    </row>
    <row r="151" spans="1:4" ht="12.75">
      <c r="A151" s="25">
        <v>5512</v>
      </c>
      <c r="B151" s="25" t="s">
        <v>20</v>
      </c>
      <c r="C151" s="38"/>
      <c r="D151" s="59">
        <f>SUM(D145:D150)</f>
        <v>75000</v>
      </c>
    </row>
    <row r="152" spans="1:5" s="34" customFormat="1" ht="12.75">
      <c r="A152"/>
      <c r="B152"/>
      <c r="C152"/>
      <c r="D152" s="40"/>
      <c r="E152"/>
    </row>
    <row r="153" spans="1:4" ht="12.75">
      <c r="A153" s="13">
        <v>6112</v>
      </c>
      <c r="B153" s="13"/>
      <c r="C153" s="5" t="s">
        <v>44</v>
      </c>
      <c r="D153" s="40"/>
    </row>
    <row r="154" spans="1:4" ht="12.75">
      <c r="A154" s="4">
        <v>6112</v>
      </c>
      <c r="B154" s="4">
        <v>5021</v>
      </c>
      <c r="C154" s="20" t="s">
        <v>37</v>
      </c>
      <c r="D154" s="76">
        <v>350000</v>
      </c>
    </row>
    <row r="155" spans="1:4" ht="12.75">
      <c r="A155" s="25">
        <v>6112</v>
      </c>
      <c r="B155" s="25" t="s">
        <v>20</v>
      </c>
      <c r="C155" s="38"/>
      <c r="D155" s="59">
        <f>SUM(D154)</f>
        <v>350000</v>
      </c>
    </row>
    <row r="156" ht="12.75">
      <c r="D156" s="40"/>
    </row>
    <row r="157" spans="1:4" ht="12.75">
      <c r="A157" s="13">
        <v>6171</v>
      </c>
      <c r="B157" s="13"/>
      <c r="C157" s="5" t="s">
        <v>17</v>
      </c>
      <c r="D157" s="40"/>
    </row>
    <row r="158" spans="1:4" ht="12.75">
      <c r="A158" s="4">
        <v>6171</v>
      </c>
      <c r="B158" s="4">
        <v>5011</v>
      </c>
      <c r="C158" s="20" t="s">
        <v>69</v>
      </c>
      <c r="D158" s="76">
        <v>465000</v>
      </c>
    </row>
    <row r="159" spans="1:5" ht="12.75">
      <c r="A159" s="4">
        <v>6171</v>
      </c>
      <c r="B159" s="4">
        <v>5029</v>
      </c>
      <c r="C159" s="20" t="s">
        <v>65</v>
      </c>
      <c r="D159" s="76">
        <v>43000</v>
      </c>
      <c r="E159" s="34"/>
    </row>
    <row r="160" spans="1:5" ht="12.75">
      <c r="A160" s="4">
        <v>6171</v>
      </c>
      <c r="B160" s="4">
        <v>5031</v>
      </c>
      <c r="C160" s="20" t="s">
        <v>66</v>
      </c>
      <c r="D160" s="76">
        <v>125000</v>
      </c>
      <c r="E160" s="34"/>
    </row>
    <row r="161" spans="1:4" ht="12.75">
      <c r="A161" s="4">
        <v>6171</v>
      </c>
      <c r="B161" s="4">
        <v>5032</v>
      </c>
      <c r="C161" s="20" t="s">
        <v>45</v>
      </c>
      <c r="D161" s="76">
        <v>100000</v>
      </c>
    </row>
    <row r="162" spans="1:5" s="34" customFormat="1" ht="12.75">
      <c r="A162" s="4">
        <v>6171</v>
      </c>
      <c r="B162" s="4">
        <v>5136</v>
      </c>
      <c r="C162" s="20" t="s">
        <v>32</v>
      </c>
      <c r="D162" s="60">
        <v>25000</v>
      </c>
      <c r="E162"/>
    </row>
    <row r="163" spans="1:4" ht="12.75">
      <c r="A163" s="4">
        <v>6171</v>
      </c>
      <c r="B163" s="4">
        <v>5137</v>
      </c>
      <c r="C163" s="20" t="s">
        <v>64</v>
      </c>
      <c r="D163" s="60">
        <v>150000</v>
      </c>
    </row>
    <row r="164" spans="1:4" ht="12.75">
      <c r="A164" s="4">
        <v>6171</v>
      </c>
      <c r="B164" s="4">
        <v>5139</v>
      </c>
      <c r="C164" s="20" t="s">
        <v>30</v>
      </c>
      <c r="D164" s="58">
        <v>50000</v>
      </c>
    </row>
    <row r="165" spans="1:5" ht="12.75">
      <c r="A165" s="4">
        <v>6171</v>
      </c>
      <c r="B165" s="4">
        <v>5151</v>
      </c>
      <c r="C165" s="20" t="s">
        <v>82</v>
      </c>
      <c r="D165" s="75">
        <v>15000</v>
      </c>
      <c r="E165" s="34"/>
    </row>
    <row r="166" spans="1:5" s="34" customFormat="1" ht="12.75">
      <c r="A166" s="4">
        <v>6171</v>
      </c>
      <c r="B166" s="4">
        <v>5153</v>
      </c>
      <c r="C166" s="20" t="s">
        <v>34</v>
      </c>
      <c r="D166" s="75">
        <v>75000</v>
      </c>
      <c r="E166"/>
    </row>
    <row r="167" spans="1:4" ht="12.75">
      <c r="A167" s="4">
        <v>6171</v>
      </c>
      <c r="B167" s="4">
        <v>5154</v>
      </c>
      <c r="C167" s="20" t="s">
        <v>46</v>
      </c>
      <c r="D167" s="75">
        <v>65000</v>
      </c>
    </row>
    <row r="168" spans="1:4" ht="12.75">
      <c r="A168" s="4">
        <v>6171</v>
      </c>
      <c r="B168" s="4">
        <v>5156</v>
      </c>
      <c r="C168" s="20" t="s">
        <v>47</v>
      </c>
      <c r="D168" s="58">
        <v>10000</v>
      </c>
    </row>
    <row r="169" spans="1:4" ht="12.75">
      <c r="A169" s="4">
        <v>6171</v>
      </c>
      <c r="B169" s="4">
        <v>5161</v>
      </c>
      <c r="C169" s="20" t="s">
        <v>35</v>
      </c>
      <c r="D169" s="58">
        <v>10000</v>
      </c>
    </row>
    <row r="170" spans="1:5" ht="12.75">
      <c r="A170" s="4">
        <v>6171</v>
      </c>
      <c r="B170" s="4">
        <v>5162</v>
      </c>
      <c r="C170" s="20" t="s">
        <v>38</v>
      </c>
      <c r="D170" s="58">
        <v>30000</v>
      </c>
      <c r="E170" s="34"/>
    </row>
    <row r="171" spans="1:4" ht="12.75">
      <c r="A171" s="4">
        <v>6171</v>
      </c>
      <c r="B171" s="4">
        <v>5163</v>
      </c>
      <c r="C171" s="20" t="s">
        <v>48</v>
      </c>
      <c r="D171" s="58">
        <v>45000</v>
      </c>
    </row>
    <row r="172" spans="1:4" ht="12.75">
      <c r="A172" s="4">
        <v>6171</v>
      </c>
      <c r="B172" s="4">
        <v>5166</v>
      </c>
      <c r="C172" s="20" t="s">
        <v>49</v>
      </c>
      <c r="D172" s="58">
        <v>200000</v>
      </c>
    </row>
    <row r="173" spans="1:4" ht="12.75">
      <c r="A173" s="4">
        <v>6171</v>
      </c>
      <c r="B173" s="4">
        <v>5167</v>
      </c>
      <c r="C173" s="20" t="s">
        <v>70</v>
      </c>
      <c r="D173" s="60">
        <v>3000</v>
      </c>
    </row>
    <row r="174" spans="1:5" ht="12.75">
      <c r="A174" s="4">
        <v>6171</v>
      </c>
      <c r="B174" s="4">
        <v>5168</v>
      </c>
      <c r="C174" s="20" t="s">
        <v>50</v>
      </c>
      <c r="D174" s="60">
        <v>60000</v>
      </c>
      <c r="E174" s="34"/>
    </row>
    <row r="175" spans="1:4" ht="12.75">
      <c r="A175" s="4">
        <v>6171</v>
      </c>
      <c r="B175" s="4">
        <v>5169</v>
      </c>
      <c r="C175" s="20" t="s">
        <v>63</v>
      </c>
      <c r="D175" s="60">
        <v>150000</v>
      </c>
    </row>
    <row r="176" spans="1:4" ht="12.75">
      <c r="A176" s="4">
        <v>6171</v>
      </c>
      <c r="B176" s="4">
        <v>5171</v>
      </c>
      <c r="C176" s="20" t="s">
        <v>25</v>
      </c>
      <c r="D176" s="60">
        <v>50000</v>
      </c>
    </row>
    <row r="177" spans="1:4" ht="12.75">
      <c r="A177" s="4">
        <v>6171</v>
      </c>
      <c r="B177" s="4">
        <v>5172</v>
      </c>
      <c r="C177" s="20" t="s">
        <v>85</v>
      </c>
      <c r="D177" s="60">
        <v>30000</v>
      </c>
    </row>
    <row r="178" spans="1:4" ht="12.75">
      <c r="A178" s="4">
        <v>6171</v>
      </c>
      <c r="B178" s="4">
        <v>5173</v>
      </c>
      <c r="C178" s="20" t="s">
        <v>51</v>
      </c>
      <c r="D178" s="60">
        <v>2000</v>
      </c>
    </row>
    <row r="180" spans="1:4" ht="12.75">
      <c r="A180" s="5" t="s">
        <v>23</v>
      </c>
      <c r="B180" s="6"/>
      <c r="C180" s="6"/>
      <c r="D180" s="40"/>
    </row>
    <row r="181" spans="1:4" ht="13.5" thickBot="1">
      <c r="A181" s="6"/>
      <c r="B181" s="6"/>
      <c r="C181" s="6"/>
      <c r="D181" s="40"/>
    </row>
    <row r="182" spans="1:4" ht="12.75">
      <c r="A182" s="14" t="s">
        <v>0</v>
      </c>
      <c r="B182" s="15" t="s">
        <v>1</v>
      </c>
      <c r="C182" s="30" t="s">
        <v>2</v>
      </c>
      <c r="D182" s="45" t="s">
        <v>68</v>
      </c>
    </row>
    <row r="183" spans="1:4" ht="13.5" thickBot="1">
      <c r="A183" s="17" t="s">
        <v>60</v>
      </c>
      <c r="B183" s="18" t="s">
        <v>61</v>
      </c>
      <c r="C183" s="31"/>
      <c r="D183" s="83" t="s">
        <v>84</v>
      </c>
    </row>
    <row r="184" spans="1:4" ht="12.75">
      <c r="A184" s="4">
        <v>6171</v>
      </c>
      <c r="B184" s="4">
        <v>5175</v>
      </c>
      <c r="C184" s="20" t="s">
        <v>86</v>
      </c>
      <c r="D184" s="60">
        <v>2000</v>
      </c>
    </row>
    <row r="185" spans="1:4" ht="12.75">
      <c r="A185" s="4">
        <v>6171</v>
      </c>
      <c r="B185" s="4">
        <v>5194</v>
      </c>
      <c r="C185" s="20" t="s">
        <v>52</v>
      </c>
      <c r="D185" s="60">
        <v>10000</v>
      </c>
    </row>
    <row r="186" spans="1:4" ht="12.75">
      <c r="A186" s="4">
        <v>6171</v>
      </c>
      <c r="B186" s="4">
        <v>5362</v>
      </c>
      <c r="C186" s="20" t="s">
        <v>87</v>
      </c>
      <c r="D186" s="60">
        <v>100000</v>
      </c>
    </row>
    <row r="187" spans="1:4" ht="12.75">
      <c r="A187" s="4">
        <v>6171</v>
      </c>
      <c r="B187" s="4">
        <v>6121</v>
      </c>
      <c r="C187" s="20" t="s">
        <v>26</v>
      </c>
      <c r="D187" s="60">
        <v>150000</v>
      </c>
    </row>
    <row r="188" spans="1:4" ht="12.75">
      <c r="A188" s="25">
        <v>6171</v>
      </c>
      <c r="B188" s="25"/>
      <c r="C188" s="38"/>
      <c r="D188" s="59">
        <f>SUM(D158:D187)</f>
        <v>1965000</v>
      </c>
    </row>
    <row r="190" spans="1:4" ht="12.75">
      <c r="A190" s="13">
        <v>6409</v>
      </c>
      <c r="B190" s="13"/>
      <c r="C190" s="5" t="s">
        <v>53</v>
      </c>
      <c r="D190" s="40"/>
    </row>
    <row r="191" spans="1:5" ht="12.75">
      <c r="A191" s="4">
        <v>6409</v>
      </c>
      <c r="B191" s="4">
        <v>5229</v>
      </c>
      <c r="C191" s="20" t="s">
        <v>71</v>
      </c>
      <c r="D191" s="60">
        <v>5000</v>
      </c>
      <c r="E191" s="34"/>
    </row>
    <row r="192" spans="1:5" ht="12.75">
      <c r="A192" s="4">
        <v>6409</v>
      </c>
      <c r="B192" s="4">
        <v>5329</v>
      </c>
      <c r="C192" s="20" t="s">
        <v>72</v>
      </c>
      <c r="D192" s="60">
        <v>40000</v>
      </c>
      <c r="E192" s="6"/>
    </row>
    <row r="193" spans="1:4" ht="12.75">
      <c r="A193" s="25">
        <v>6409</v>
      </c>
      <c r="B193" s="25" t="s">
        <v>20</v>
      </c>
      <c r="C193" s="38"/>
      <c r="D193" s="59">
        <f>SUM(D191:D192)</f>
        <v>45000</v>
      </c>
    </row>
    <row r="194" spans="1:5" s="34" customFormat="1" ht="12.75">
      <c r="A194"/>
      <c r="B194"/>
      <c r="C194"/>
      <c r="D194" s="40"/>
      <c r="E194"/>
    </row>
    <row r="195" spans="3:5" ht="15.75">
      <c r="C195" s="39" t="s">
        <v>58</v>
      </c>
      <c r="D195" s="66">
        <f>SUM(D68+D72+D78+D85+D90+D103+D108+D113+D117+D126+D130+D134+D138+D142+D151+D155+D188+D193)</f>
        <v>9152400</v>
      </c>
      <c r="E195" s="34"/>
    </row>
    <row r="196" spans="1:4" ht="12.75">
      <c r="A196" s="4"/>
      <c r="B196" s="4"/>
      <c r="C196" s="20"/>
      <c r="D196" s="60"/>
    </row>
    <row r="197" spans="1:4" ht="12.75">
      <c r="A197" s="25"/>
      <c r="B197" s="25"/>
      <c r="C197" s="38"/>
      <c r="D197" s="59"/>
    </row>
    <row r="198" ht="12.75">
      <c r="D198" s="40"/>
    </row>
    <row r="199" spans="3:4" ht="15.75">
      <c r="C199" s="39"/>
      <c r="D199" s="66"/>
    </row>
    <row r="200" ht="12.75">
      <c r="D200" s="40"/>
    </row>
    <row r="201" spans="1:2" ht="12.75">
      <c r="A201" s="25"/>
      <c r="B201" s="25"/>
    </row>
    <row r="202" spans="1:2" ht="15.75">
      <c r="A202" s="72" t="s">
        <v>90</v>
      </c>
      <c r="B202" s="34"/>
    </row>
    <row r="203" spans="3:4" ht="15.75">
      <c r="C203" s="34"/>
      <c r="D203" s="73"/>
    </row>
    <row r="204" ht="12.75">
      <c r="E204" s="34"/>
    </row>
    <row r="208" s="34" customFormat="1" ht="12.75"/>
    <row r="212" s="34" customFormat="1" ht="12.75">
      <c r="E212"/>
    </row>
    <row r="237" ht="12.75">
      <c r="E237" s="34"/>
    </row>
    <row r="271" ht="12.75">
      <c r="C271" s="44"/>
    </row>
    <row r="317" spans="1:3" ht="12.75">
      <c r="A317" s="6"/>
      <c r="B317" s="6"/>
      <c r="C317" s="6"/>
    </row>
  </sheetData>
  <sheetProtection/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Janda Jan</dc:creator>
  <cp:keywords/>
  <dc:description/>
  <cp:lastModifiedBy>Jan Janda</cp:lastModifiedBy>
  <cp:lastPrinted>2010-01-20T19:59:31Z</cp:lastPrinted>
  <dcterms:created xsi:type="dcterms:W3CDTF">2003-03-01T16:09:04Z</dcterms:created>
  <dcterms:modified xsi:type="dcterms:W3CDTF">2010-07-03T11:30:07Z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-1428702203</vt:i4>
  </property>
  <property fmtid="{D5CDD505-2E9C-101B-9397-08002B2CF9AE}" pid="3" name="_EmailSubject">
    <vt:lpwstr>Směrnice</vt:lpwstr>
  </property>
  <property fmtid="{D5CDD505-2E9C-101B-9397-08002B2CF9AE}" pid="4" name="_AuthorEmail">
    <vt:lpwstr>ou@tehov.cz</vt:lpwstr>
  </property>
  <property fmtid="{D5CDD505-2E9C-101B-9397-08002B2CF9AE}" pid="5" name="_AuthorEmailDisplayName">
    <vt:lpwstr>OÚTehov NEW</vt:lpwstr>
  </property>
  <property fmtid="{D5CDD505-2E9C-101B-9397-08002B2CF9AE}" pid="6" name="_ReviewingToolsShownOnce">
    <vt:lpwstr/>
  </property>
</Properties>
</file>