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1"/>
  </bookViews>
  <sheets>
    <sheet name="Návrh RO_2012_Příjmy" sheetId="1" r:id="rId1"/>
    <sheet name="Návrh RO_2012_Výdaje" sheetId="2" r:id="rId2"/>
  </sheets>
  <definedNames/>
  <calcPr fullCalcOnLoad="1"/>
</workbook>
</file>

<file path=xl/sharedStrings.xml><?xml version="1.0" encoding="utf-8"?>
<sst xmlns="http://schemas.openxmlformats.org/spreadsheetml/2006/main" count="222" uniqueCount="114">
  <si>
    <t>Paragraf</t>
  </si>
  <si>
    <t>Položka</t>
  </si>
  <si>
    <t>Text</t>
  </si>
  <si>
    <t>Daň z příjmů fyz.osob ze záv.činn.</t>
  </si>
  <si>
    <t>Daň z příjmů fyz.osob ze sam.výd.činn.</t>
  </si>
  <si>
    <t>Daň z příjmů práv.osob</t>
  </si>
  <si>
    <t>Správní poplatky</t>
  </si>
  <si>
    <t>Poplatek ze psů</t>
  </si>
  <si>
    <t>Daň z nemovitostí</t>
  </si>
  <si>
    <t xml:space="preserve"> </t>
  </si>
  <si>
    <t>Pitná voda</t>
  </si>
  <si>
    <t>Příjmy z poskytování služeb a výrobků</t>
  </si>
  <si>
    <t>Odvádě. a čist.odp.vod a nakládání s kaly</t>
  </si>
  <si>
    <t>Bytové hospodářství</t>
  </si>
  <si>
    <t>Příjmy z pronájmu ost.nem.a jejich část.</t>
  </si>
  <si>
    <t>Pohřebnictví</t>
  </si>
  <si>
    <t>Příjmy z pronájmu ost.nem. a jejich částí</t>
  </si>
  <si>
    <t>Činnost místní správy</t>
  </si>
  <si>
    <t>Příjmy z prodeje pozemků</t>
  </si>
  <si>
    <t>Příjmy z úroků</t>
  </si>
  <si>
    <t>****</t>
  </si>
  <si>
    <t>Příjmy z pronájmů pozemků</t>
  </si>
  <si>
    <t>II. Rozpočtové výdaje</t>
  </si>
  <si>
    <t>Silnice</t>
  </si>
  <si>
    <t>Opravy a udržování</t>
  </si>
  <si>
    <t>Budovy, haly a stavby</t>
  </si>
  <si>
    <t>Provoz veřejné silniční dopravy</t>
  </si>
  <si>
    <t>Nákup materiálu j.n.</t>
  </si>
  <si>
    <t>Základní škola</t>
  </si>
  <si>
    <t>Knihy,učební pomůcky a tisk</t>
  </si>
  <si>
    <t>Plyn</t>
  </si>
  <si>
    <t>Služby pošt</t>
  </si>
  <si>
    <t>Činnosti knihovnické</t>
  </si>
  <si>
    <t>Služby telekomunikací a radiokomunikací</t>
  </si>
  <si>
    <t>Veřejné osvětlení</t>
  </si>
  <si>
    <t>Sběr a odvoz nebezpečných odpadů</t>
  </si>
  <si>
    <t>Sběr a odvoz ostatních odpadů</t>
  </si>
  <si>
    <t>Péče o vzhled obcí a veřejnou zeleň</t>
  </si>
  <si>
    <t>Požární ochrana - dobr.část</t>
  </si>
  <si>
    <t>Zastupitelstva obcí</t>
  </si>
  <si>
    <t>Povinné pojistné na zdtravotní pojištění</t>
  </si>
  <si>
    <t>Elektrická energie</t>
  </si>
  <si>
    <t>Pohonné hmoty a maziva</t>
  </si>
  <si>
    <t>Služby peněžních ústavů</t>
  </si>
  <si>
    <t>Konzultační, poradenské a právní služby</t>
  </si>
  <si>
    <t>Služby zpracování dat</t>
  </si>
  <si>
    <t>Cestovné</t>
  </si>
  <si>
    <t>Věcné dary</t>
  </si>
  <si>
    <t>Ostatní činnosti j.n.</t>
  </si>
  <si>
    <t>Název a sídlo: Obec Tehov, Tehov 107, 251 01 Říčany</t>
  </si>
  <si>
    <t>Daň z přidané hodnoty</t>
  </si>
  <si>
    <t>Daňové příjmy</t>
  </si>
  <si>
    <t>Příjmy celkem</t>
  </si>
  <si>
    <t>Výdaje celkem :</t>
  </si>
  <si>
    <t>a</t>
  </si>
  <si>
    <t>b</t>
  </si>
  <si>
    <t>Komunální služby a územní rozvoj j.n.</t>
  </si>
  <si>
    <t>Nákup ostatních služeb</t>
  </si>
  <si>
    <t>Drobný hmotný dlouhodobý majetek</t>
  </si>
  <si>
    <t>Ostatní platby za provedenou práci j.n.</t>
  </si>
  <si>
    <t>Pov.poj.na soc.zabezp. a přísp. na st.p.z.</t>
  </si>
  <si>
    <t>Neinvestiční přísp. zřízeným  přísp. organizacím</t>
  </si>
  <si>
    <t>Platy zaměstnanců v pracovním poměru</t>
  </si>
  <si>
    <t>Služby školení a vzdělávání</t>
  </si>
  <si>
    <t>Ost.neinv.dotace nezisk. a podob. organ.</t>
  </si>
  <si>
    <t>Ost.neinv.dotace veřej.rozp. místní úrovně</t>
  </si>
  <si>
    <t>Příjmy a výdaje z úvěr.finanč.operací</t>
  </si>
  <si>
    <t>Sběr a odvoz komunálních odpadů</t>
  </si>
  <si>
    <t>Neinvestiční dotace obcím</t>
  </si>
  <si>
    <t>Předškolní zařízení</t>
  </si>
  <si>
    <t xml:space="preserve">Schváleno dne :                                                             </t>
  </si>
  <si>
    <t>Studená voda</t>
  </si>
  <si>
    <t>Výdaje na nákup softwaru a poč.programů</t>
  </si>
  <si>
    <t>Výdaje na pořízení věcí a služeb - pohoštění</t>
  </si>
  <si>
    <t>Výdaje na dodavatel.zajišť.opravy a údržba</t>
  </si>
  <si>
    <t>Příjmy z poskytování služeb a výrobků-stočné</t>
  </si>
  <si>
    <t>Ostatní nedaňové příjmy j.h.</t>
  </si>
  <si>
    <r>
      <t xml:space="preserve">I. Rozpočtové příjmy  </t>
    </r>
    <r>
      <rPr>
        <sz val="10"/>
        <rFont val="Arial CE"/>
        <family val="0"/>
      </rPr>
      <t xml:space="preserve">                                                                                                   </t>
    </r>
  </si>
  <si>
    <t>Nákup zboží</t>
  </si>
  <si>
    <t xml:space="preserve">Invest.transfery veř.rozpočtům místní úrovně - RJ </t>
  </si>
  <si>
    <t>Odvádění a čištění odp.vod a naklád. s kaly</t>
  </si>
  <si>
    <t>Návrh</t>
  </si>
  <si>
    <t>rozpočtu</t>
  </si>
  <si>
    <r>
      <t xml:space="preserve">               Návrh rozpočtu na rok 2012 - </t>
    </r>
    <r>
      <rPr>
        <b/>
        <sz val="10"/>
        <rFont val="Arial CE"/>
        <family val="0"/>
      </rPr>
      <t xml:space="preserve">v Kč na dvě deset. místa   </t>
    </r>
    <r>
      <rPr>
        <b/>
        <sz val="12"/>
        <rFont val="Arial CE"/>
        <family val="2"/>
      </rPr>
      <t xml:space="preserve">                                                                                   </t>
    </r>
  </si>
  <si>
    <t>Odměny členů ZO</t>
  </si>
  <si>
    <t>Neinvestiční transfery obcím</t>
  </si>
  <si>
    <t>Ostatní platby za provedenou práci</t>
  </si>
  <si>
    <t>Neinvestiční transfery občanským sdružením</t>
  </si>
  <si>
    <t>Neinvestiční transfery nefin.podnik.subj.-PO</t>
  </si>
  <si>
    <t>Poznámka</t>
  </si>
  <si>
    <t>Neinvest. př.dot.ze st.rozpočtu v ramci souh.dot.vz.</t>
  </si>
  <si>
    <t>Neinvestiční přijaté transfery od krajů</t>
  </si>
  <si>
    <t>zimní údržba místních komunikací</t>
  </si>
  <si>
    <t>Výdaje na dopravní územní obslužnost PID</t>
  </si>
  <si>
    <t xml:space="preserve">Platba do svazku obcí Region Jih </t>
  </si>
  <si>
    <t>Příjmy z prodeje zboží-popelnice</t>
  </si>
  <si>
    <t>Příjmy z poskytování služeb a výrobků - EKO-KOM</t>
  </si>
  <si>
    <t>Budovy, haly a stavby-stavba ČOV</t>
  </si>
  <si>
    <r>
      <t xml:space="preserve">Zůstatek na běžném účtu 9825-201/0100 k 31.12.2011     4 061 988,41 Kč               </t>
    </r>
    <r>
      <rPr>
        <b/>
        <sz val="10"/>
        <rFont val="Arial CE"/>
        <family val="0"/>
      </rPr>
      <t xml:space="preserve">                                                                                                                                                                                       </t>
    </r>
  </si>
  <si>
    <t>(včetně kulturního sálu)</t>
  </si>
  <si>
    <t>Dotace na ČOV</t>
  </si>
  <si>
    <t>Dotace na ZŠ</t>
  </si>
  <si>
    <t>Drobný hmotný inv. a neinv. Majetek</t>
  </si>
  <si>
    <t>nové vybavení tříd</t>
  </si>
  <si>
    <t>Vyvěšeno: 12.01.2012</t>
  </si>
  <si>
    <t>Sejmuto:   30.01.2012</t>
  </si>
  <si>
    <t xml:space="preserve">Rozdíl mezi příjmy a výdaji ve výši 6 038 006,- Kč bude kryt rezervou z roku 2011 a úvěrem z ČSOB, a.s. </t>
  </si>
  <si>
    <t>za finanční výbor - Hana Mikolášková, Alena Havlíčková</t>
  </si>
  <si>
    <t xml:space="preserve">Jana Pokorná - účetní </t>
  </si>
  <si>
    <t>Antonín Bára, starosta     Jan Janda, místostarosta</t>
  </si>
  <si>
    <t xml:space="preserve">Návrh rozpočtu byl zpracován za přítomnosti: </t>
  </si>
  <si>
    <t>Návrh je současně zveřejněn na internetové úřední desce - www.tehov.cz .</t>
  </si>
  <si>
    <r>
      <t xml:space="preserve">               Rozpočet na rok 2012 - </t>
    </r>
    <r>
      <rPr>
        <b/>
        <sz val="10"/>
        <rFont val="Arial CE"/>
        <family val="0"/>
      </rPr>
      <t xml:space="preserve">v Kč na dvě deset. místa   </t>
    </r>
    <r>
      <rPr>
        <b/>
        <sz val="12"/>
        <rFont val="Arial CE"/>
        <family val="2"/>
      </rPr>
      <t xml:space="preserve">                                                                                   </t>
    </r>
  </si>
  <si>
    <t xml:space="preserve">Schváleno dne :                                                              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</si>
</sst>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00"/>
    <numFmt numFmtId="166" formatCode="#,##0.0000"/>
    <numFmt numFmtId="167" formatCode="#,##0.00000"/>
    <numFmt numFmtId="168" formatCode="#,##0.0"/>
    <numFmt numFmtId="169" formatCode="0.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#,##0_ ;[Red]\-#,##0\ "/>
  </numFmts>
  <fonts count="46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sz val="10"/>
      <color indexed="10"/>
      <name val="Arial CE"/>
      <family val="0"/>
    </font>
    <font>
      <i/>
      <sz val="10"/>
      <name val="Arial CE"/>
      <family val="0"/>
    </font>
    <font>
      <i/>
      <sz val="10"/>
      <color indexed="12"/>
      <name val="Arial CE"/>
      <family val="0"/>
    </font>
    <font>
      <i/>
      <sz val="8"/>
      <color indexed="12"/>
      <name val="Arial CE"/>
      <family val="0"/>
    </font>
    <font>
      <b/>
      <sz val="9"/>
      <color indexed="12"/>
      <name val="Arial CE"/>
      <family val="0"/>
    </font>
    <font>
      <b/>
      <sz val="8"/>
      <color indexed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Arial CE"/>
      <family val="2"/>
    </font>
    <font>
      <sz val="9"/>
      <name val="Arial CE"/>
      <family val="2"/>
    </font>
    <font>
      <b/>
      <sz val="7"/>
      <name val="Arial CE"/>
      <family val="2"/>
    </font>
    <font>
      <sz val="8"/>
      <color indexed="10"/>
      <name val="Arial CE"/>
      <family val="0"/>
    </font>
    <font>
      <sz val="10"/>
      <color indexed="12"/>
      <name val="Arial CE"/>
      <family val="0"/>
    </font>
    <font>
      <b/>
      <sz val="7"/>
      <color indexed="17"/>
      <name val="Arial CE"/>
      <family val="2"/>
    </font>
    <font>
      <sz val="10"/>
      <color indexed="17"/>
      <name val="Arial CE"/>
      <family val="2"/>
    </font>
    <font>
      <b/>
      <sz val="10"/>
      <color indexed="17"/>
      <name val="Arial CE"/>
      <family val="2"/>
    </font>
    <font>
      <i/>
      <sz val="10"/>
      <color indexed="17"/>
      <name val="Arial CE"/>
      <family val="2"/>
    </font>
    <font>
      <sz val="9"/>
      <color indexed="17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17"/>
      <name val="Arial CE"/>
      <family val="2"/>
    </font>
    <font>
      <sz val="10"/>
      <color indexed="14"/>
      <name val="Arial CE"/>
      <family val="0"/>
    </font>
    <font>
      <b/>
      <sz val="7"/>
      <color indexed="10"/>
      <name val="Arial CE"/>
      <family val="2"/>
    </font>
    <font>
      <i/>
      <sz val="8"/>
      <name val="Arial CE"/>
      <family val="2"/>
    </font>
    <font>
      <sz val="12"/>
      <name val="Arial"/>
      <family val="2"/>
    </font>
    <font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7" borderId="8" applyNumberFormat="0" applyAlignment="0" applyProtection="0"/>
    <xf numFmtId="0" fontId="37" fillId="19" borderId="8" applyNumberFormat="0" applyAlignment="0" applyProtection="0"/>
    <xf numFmtId="0" fontId="38" fillId="19" borderId="9" applyNumberFormat="0" applyAlignment="0" applyProtection="0"/>
    <xf numFmtId="0" fontId="39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3" borderId="0" applyNumberFormat="0" applyBorder="0" applyAlignment="0" applyProtection="0"/>
  </cellStyleXfs>
  <cellXfs count="24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11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3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 horizontal="center"/>
    </xf>
    <xf numFmtId="49" fontId="1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0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9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/>
    </xf>
    <xf numFmtId="4" fontId="0" fillId="0" borderId="10" xfId="0" applyNumberFormat="1" applyFont="1" applyBorder="1" applyAlignment="1">
      <alignment/>
    </xf>
    <xf numFmtId="49" fontId="13" fillId="0" borderId="10" xfId="0" applyNumberFormat="1" applyFont="1" applyBorder="1" applyAlignment="1">
      <alignment/>
    </xf>
    <xf numFmtId="49" fontId="10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49" fontId="4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49" fontId="0" fillId="19" borderId="10" xfId="0" applyNumberFormat="1" applyFill="1" applyBorder="1" applyAlignment="1">
      <alignment horizontal="center"/>
    </xf>
    <xf numFmtId="49" fontId="0" fillId="19" borderId="10" xfId="0" applyNumberFormat="1" applyFill="1" applyBorder="1" applyAlignment="1">
      <alignment/>
    </xf>
    <xf numFmtId="4" fontId="0" fillId="19" borderId="10" xfId="0" applyNumberFormat="1" applyFont="1" applyFill="1" applyBorder="1" applyAlignment="1">
      <alignment/>
    </xf>
    <xf numFmtId="0" fontId="0" fillId="19" borderId="10" xfId="0" applyFill="1" applyBorder="1" applyAlignment="1">
      <alignment/>
    </xf>
    <xf numFmtId="0" fontId="2" fillId="0" borderId="11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3" fillId="0" borderId="11" xfId="0" applyFont="1" applyBorder="1" applyAlignment="1">
      <alignment/>
    </xf>
    <xf numFmtId="165" fontId="0" fillId="0" borderId="11" xfId="0" applyNumberForma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4" fontId="15" fillId="0" borderId="13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/>
    </xf>
    <xf numFmtId="4" fontId="15" fillId="0" borderId="16" xfId="0" applyNumberFormat="1" applyFon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13" fillId="0" borderId="11" xfId="0" applyNumberFormat="1" applyFont="1" applyBorder="1" applyAlignment="1">
      <alignment/>
    </xf>
    <xf numFmtId="4" fontId="0" fillId="0" borderId="11" xfId="0" applyNumberFormat="1" applyBorder="1" applyAlignment="1">
      <alignment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9" fillId="0" borderId="10" xfId="0" applyFont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4" fontId="14" fillId="0" borderId="10" xfId="0" applyNumberFormat="1" applyFont="1" applyFill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0" fillId="19" borderId="10" xfId="0" applyFill="1" applyBorder="1" applyAlignment="1">
      <alignment horizontal="center"/>
    </xf>
    <xf numFmtId="0" fontId="1" fillId="19" borderId="10" xfId="0" applyFont="1" applyFill="1" applyBorder="1" applyAlignment="1">
      <alignment/>
    </xf>
    <xf numFmtId="0" fontId="2" fillId="19" borderId="10" xfId="0" applyFont="1" applyFill="1" applyBorder="1" applyAlignment="1">
      <alignment/>
    </xf>
    <xf numFmtId="0" fontId="7" fillId="19" borderId="10" xfId="0" applyFont="1" applyFill="1" applyBorder="1" applyAlignment="1">
      <alignment horizontal="left"/>
    </xf>
    <xf numFmtId="0" fontId="7" fillId="19" borderId="10" xfId="0" applyFont="1" applyFill="1" applyBorder="1" applyAlignment="1">
      <alignment horizontal="center"/>
    </xf>
    <xf numFmtId="0" fontId="8" fillId="19" borderId="10" xfId="0" applyFont="1" applyFill="1" applyBorder="1" applyAlignment="1">
      <alignment/>
    </xf>
    <xf numFmtId="4" fontId="6" fillId="19" borderId="10" xfId="0" applyNumberFormat="1" applyFont="1" applyFill="1" applyBorder="1" applyAlignment="1">
      <alignment/>
    </xf>
    <xf numFmtId="0" fontId="2" fillId="19" borderId="10" xfId="0" applyFont="1" applyFill="1" applyBorder="1" applyAlignment="1">
      <alignment horizontal="center"/>
    </xf>
    <xf numFmtId="0" fontId="4" fillId="19" borderId="10" xfId="0" applyFont="1" applyFill="1" applyBorder="1" applyAlignment="1">
      <alignment/>
    </xf>
    <xf numFmtId="4" fontId="2" fillId="19" borderId="10" xfId="0" applyNumberFormat="1" applyFont="1" applyFill="1" applyBorder="1" applyAlignment="1">
      <alignment/>
    </xf>
    <xf numFmtId="0" fontId="2" fillId="19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2" fillId="19" borderId="10" xfId="0" applyFont="1" applyFill="1" applyBorder="1" applyAlignment="1">
      <alignment/>
    </xf>
    <xf numFmtId="0" fontId="0" fillId="19" borderId="10" xfId="0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/>
    </xf>
    <xf numFmtId="4" fontId="0" fillId="19" borderId="10" xfId="0" applyNumberFormat="1" applyFill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49" fontId="1" fillId="19" borderId="10" xfId="0" applyNumberFormat="1" applyFont="1" applyFill="1" applyBorder="1" applyAlignment="1">
      <alignment/>
    </xf>
    <xf numFmtId="0" fontId="2" fillId="0" borderId="11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10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0" fontId="0" fillId="0" borderId="11" xfId="0" applyFont="1" applyBorder="1" applyAlignment="1">
      <alignment horizontal="center"/>
    </xf>
    <xf numFmtId="0" fontId="13" fillId="0" borderId="11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3" fillId="0" borderId="10" xfId="0" applyFont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14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19" borderId="10" xfId="0" applyFont="1" applyFill="1" applyBorder="1" applyAlignment="1">
      <alignment horizontal="center"/>
    </xf>
    <xf numFmtId="0" fontId="0" fillId="19" borderId="10" xfId="0" applyFont="1" applyFill="1" applyBorder="1" applyAlignment="1">
      <alignment/>
    </xf>
    <xf numFmtId="4" fontId="0" fillId="0" borderId="10" xfId="0" applyNumberFormat="1" applyFont="1" applyBorder="1" applyAlignment="1">
      <alignment/>
    </xf>
    <xf numFmtId="0" fontId="1" fillId="0" borderId="0" xfId="0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Border="1" applyAlignment="1">
      <alignment/>
    </xf>
    <xf numFmtId="0" fontId="19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4" fontId="15" fillId="0" borderId="0" xfId="0" applyNumberFormat="1" applyFont="1" applyBorder="1" applyAlignment="1">
      <alignment horizontal="center"/>
    </xf>
    <xf numFmtId="4" fontId="4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3" fillId="0" borderId="0" xfId="0" applyFont="1" applyBorder="1" applyAlignment="1">
      <alignment/>
    </xf>
    <xf numFmtId="4" fontId="19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4" fontId="41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4" fontId="5" fillId="0" borderId="0" xfId="0" applyNumberFormat="1" applyFont="1" applyBorder="1" applyAlignment="1">
      <alignment/>
    </xf>
    <xf numFmtId="4" fontId="17" fillId="0" borderId="0" xfId="0" applyNumberFormat="1" applyFont="1" applyBorder="1" applyAlignment="1">
      <alignment/>
    </xf>
    <xf numFmtId="4" fontId="0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4" fontId="41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4" fontId="20" fillId="0" borderId="0" xfId="0" applyNumberFormat="1" applyFont="1" applyFill="1" applyBorder="1" applyAlignment="1">
      <alignment/>
    </xf>
    <xf numFmtId="4" fontId="14" fillId="0" borderId="0" xfId="0" applyNumberFormat="1" applyFont="1" applyFill="1" applyBorder="1" applyAlignment="1">
      <alignment/>
    </xf>
    <xf numFmtId="4" fontId="22" fillId="0" borderId="0" xfId="0" applyNumberFormat="1" applyFont="1" applyFill="1" applyBorder="1" applyAlignment="1">
      <alignment/>
    </xf>
    <xf numFmtId="4" fontId="17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19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4" fontId="21" fillId="0" borderId="0" xfId="0" applyNumberFormat="1" applyFont="1" applyFill="1" applyBorder="1" applyAlignment="1">
      <alignment/>
    </xf>
    <xf numFmtId="4" fontId="14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2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4" fontId="15" fillId="0" borderId="0" xfId="0" applyNumberFormat="1" applyFont="1" applyFill="1" applyBorder="1" applyAlignment="1">
      <alignment horizontal="center"/>
    </xf>
    <xf numFmtId="4" fontId="18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4" fontId="0" fillId="0" borderId="0" xfId="0" applyNumberFormat="1" applyFill="1" applyAlignment="1">
      <alignment/>
    </xf>
    <xf numFmtId="4" fontId="40" fillId="0" borderId="11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" fontId="1" fillId="19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4" fontId="43" fillId="19" borderId="10" xfId="0" applyNumberFormat="1" applyFont="1" applyFill="1" applyBorder="1" applyAlignment="1">
      <alignment/>
    </xf>
    <xf numFmtId="4" fontId="4" fillId="19" borderId="10" xfId="0" applyNumberFormat="1" applyFont="1" applyFill="1" applyBorder="1" applyAlignment="1">
      <alignment/>
    </xf>
    <xf numFmtId="0" fontId="1" fillId="0" borderId="0" xfId="0" applyFont="1" applyAlignment="1">
      <alignment/>
    </xf>
    <xf numFmtId="4" fontId="4" fillId="0" borderId="16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/>
    </xf>
    <xf numFmtId="4" fontId="43" fillId="0" borderId="10" xfId="0" applyNumberFormat="1" applyFont="1" applyFill="1" applyBorder="1" applyAlignment="1">
      <alignment/>
    </xf>
    <xf numFmtId="4" fontId="4" fillId="0" borderId="22" xfId="0" applyNumberFormat="1" applyFont="1" applyBorder="1" applyAlignment="1">
      <alignment horizontal="center"/>
    </xf>
    <xf numFmtId="4" fontId="1" fillId="0" borderId="11" xfId="0" applyNumberFormat="1" applyFont="1" applyFill="1" applyBorder="1" applyAlignment="1">
      <alignment/>
    </xf>
    <xf numFmtId="0" fontId="4" fillId="19" borderId="10" xfId="0" applyFont="1" applyFill="1" applyBorder="1" applyAlignment="1">
      <alignment/>
    </xf>
    <xf numFmtId="4" fontId="1" fillId="0" borderId="13" xfId="0" applyNumberFormat="1" applyFont="1" applyBorder="1" applyAlignment="1">
      <alignment horizontal="center"/>
    </xf>
    <xf numFmtId="4" fontId="16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 horizontal="center"/>
    </xf>
    <xf numFmtId="0" fontId="0" fillId="19" borderId="0" xfId="0" applyFill="1" applyAlignment="1">
      <alignment/>
    </xf>
    <xf numFmtId="4" fontId="0" fillId="19" borderId="0" xfId="0" applyNumberFormat="1" applyFill="1" applyAlignment="1">
      <alignment/>
    </xf>
    <xf numFmtId="0" fontId="1" fillId="0" borderId="11" xfId="0" applyFont="1" applyBorder="1" applyAlignment="1">
      <alignment/>
    </xf>
    <xf numFmtId="2" fontId="1" fillId="0" borderId="10" xfId="0" applyNumberFormat="1" applyFont="1" applyBorder="1" applyAlignment="1">
      <alignment/>
    </xf>
    <xf numFmtId="0" fontId="40" fillId="19" borderId="10" xfId="0" applyFont="1" applyFill="1" applyBorder="1" applyAlignment="1">
      <alignment/>
    </xf>
    <xf numFmtId="0" fontId="4" fillId="0" borderId="0" xfId="0" applyFont="1" applyAlignment="1">
      <alignment/>
    </xf>
    <xf numFmtId="4" fontId="4" fillId="0" borderId="13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9" fontId="0" fillId="0" borderId="10" xfId="0" applyNumberForma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4" fontId="2" fillId="0" borderId="10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4" fontId="0" fillId="19" borderId="1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1" fillId="0" borderId="0" xfId="0" applyNumberFormat="1" applyFont="1" applyFill="1" applyBorder="1" applyAlignment="1">
      <alignment/>
    </xf>
    <xf numFmtId="49" fontId="2" fillId="19" borderId="10" xfId="0" applyNumberFormat="1" applyFont="1" applyFill="1" applyBorder="1" applyAlignment="1">
      <alignment/>
    </xf>
    <xf numFmtId="0" fontId="44" fillId="0" borderId="23" xfId="0" applyFont="1" applyBorder="1" applyAlignment="1">
      <alignment/>
    </xf>
    <xf numFmtId="0" fontId="44" fillId="0" borderId="24" xfId="0" applyFont="1" applyBorder="1" applyAlignment="1">
      <alignment/>
    </xf>
    <xf numFmtId="0" fontId="45" fillId="0" borderId="0" xfId="0" applyFont="1" applyFill="1" applyBorder="1" applyAlignment="1">
      <alignment/>
    </xf>
    <xf numFmtId="0" fontId="44" fillId="0" borderId="25" xfId="0" applyFont="1" applyBorder="1" applyAlignment="1">
      <alignment/>
    </xf>
    <xf numFmtId="0" fontId="45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0" fontId="0" fillId="0" borderId="0" xfId="0" applyNumberFormat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329"/>
  <sheetViews>
    <sheetView workbookViewId="0" topLeftCell="A67">
      <selection activeCell="A81" sqref="A81"/>
    </sheetView>
  </sheetViews>
  <sheetFormatPr defaultColWidth="9.00390625" defaultRowHeight="12.75"/>
  <cols>
    <col min="1" max="1" width="8.00390625" style="0" customWidth="1"/>
    <col min="2" max="2" width="8.625" style="0" customWidth="1"/>
    <col min="3" max="3" width="36.25390625" style="0" customWidth="1"/>
    <col min="4" max="4" width="12.375" style="7" customWidth="1"/>
    <col min="5" max="5" width="28.125" style="0" customWidth="1"/>
  </cols>
  <sheetData>
    <row r="1" spans="1:3" ht="15.75">
      <c r="A1" s="2" t="s">
        <v>83</v>
      </c>
      <c r="B1" s="2"/>
      <c r="C1" s="2"/>
    </row>
    <row r="3" spans="1:8" ht="12.75">
      <c r="A3" s="1" t="s">
        <v>49</v>
      </c>
      <c r="B3" s="1"/>
      <c r="C3" s="1"/>
      <c r="H3" s="6"/>
    </row>
    <row r="4" spans="1:4" ht="12.75">
      <c r="A4" s="1" t="s">
        <v>70</v>
      </c>
      <c r="B4" s="1"/>
      <c r="D4" s="8" t="s">
        <v>9</v>
      </c>
    </row>
    <row r="5" spans="1:3" ht="12.75">
      <c r="A5" s="1"/>
      <c r="B5" s="1"/>
      <c r="C5" s="1"/>
    </row>
    <row r="6" spans="1:4" ht="13.5" thickBot="1">
      <c r="A6" s="1" t="s">
        <v>77</v>
      </c>
      <c r="D6" s="8"/>
    </row>
    <row r="7" spans="1:5" ht="12.75">
      <c r="A7" s="46" t="s">
        <v>0</v>
      </c>
      <c r="B7" s="47" t="s">
        <v>1</v>
      </c>
      <c r="C7" s="48" t="s">
        <v>2</v>
      </c>
      <c r="D7" s="49" t="s">
        <v>81</v>
      </c>
      <c r="E7" s="49" t="s">
        <v>89</v>
      </c>
    </row>
    <row r="8" spans="1:5" ht="13.5" thickBot="1">
      <c r="A8" s="50" t="s">
        <v>54</v>
      </c>
      <c r="B8" s="51" t="s">
        <v>55</v>
      </c>
      <c r="C8" s="52"/>
      <c r="D8" s="53" t="s">
        <v>82</v>
      </c>
      <c r="E8" s="53"/>
    </row>
    <row r="9" spans="1:5" ht="12.75">
      <c r="A9" s="42">
        <v>0</v>
      </c>
      <c r="B9" s="43"/>
      <c r="C9" s="44" t="s">
        <v>51</v>
      </c>
      <c r="D9" s="45"/>
      <c r="E9" s="214"/>
    </row>
    <row r="10" spans="1:5" ht="12.75">
      <c r="A10" s="106">
        <v>0</v>
      </c>
      <c r="B10" s="106">
        <v>1111</v>
      </c>
      <c r="C10" s="210" t="s">
        <v>3</v>
      </c>
      <c r="D10" s="68">
        <v>950000</v>
      </c>
      <c r="E10" s="58"/>
    </row>
    <row r="11" spans="1:5" ht="12.75">
      <c r="A11" s="211">
        <v>0</v>
      </c>
      <c r="B11" s="211">
        <v>1112</v>
      </c>
      <c r="C11" s="210" t="s">
        <v>4</v>
      </c>
      <c r="D11" s="68">
        <v>200000</v>
      </c>
      <c r="E11" s="215"/>
    </row>
    <row r="12" spans="1:5" ht="12.75">
      <c r="A12" s="211">
        <v>0</v>
      </c>
      <c r="B12" s="211">
        <v>1121</v>
      </c>
      <c r="C12" s="210" t="s">
        <v>5</v>
      </c>
      <c r="D12" s="68">
        <v>950000</v>
      </c>
      <c r="E12" s="58"/>
    </row>
    <row r="13" spans="1:5" ht="12.75">
      <c r="A13" s="211">
        <v>0</v>
      </c>
      <c r="B13" s="211">
        <v>1211</v>
      </c>
      <c r="C13" s="210" t="s">
        <v>50</v>
      </c>
      <c r="D13" s="68">
        <v>1950000</v>
      </c>
      <c r="E13" s="58"/>
    </row>
    <row r="14" spans="1:5" ht="12.75">
      <c r="A14" s="211">
        <v>0</v>
      </c>
      <c r="B14" s="211">
        <v>1341</v>
      </c>
      <c r="C14" s="210" t="s">
        <v>7</v>
      </c>
      <c r="D14" s="68">
        <v>28000</v>
      </c>
      <c r="E14" s="58"/>
    </row>
    <row r="15" spans="1:5" ht="12.75">
      <c r="A15" s="211">
        <v>0</v>
      </c>
      <c r="B15" s="211">
        <v>1361</v>
      </c>
      <c r="C15" s="210" t="s">
        <v>6</v>
      </c>
      <c r="D15" s="68">
        <v>10000</v>
      </c>
      <c r="E15" s="58"/>
    </row>
    <row r="16" spans="1:5" ht="12.75">
      <c r="A16" s="211">
        <v>0</v>
      </c>
      <c r="B16" s="211">
        <v>1511</v>
      </c>
      <c r="C16" s="210" t="s">
        <v>8</v>
      </c>
      <c r="D16" s="68">
        <v>600000</v>
      </c>
      <c r="E16" s="58"/>
    </row>
    <row r="17" spans="1:5" ht="12.75">
      <c r="A17" s="20">
        <v>0</v>
      </c>
      <c r="B17" s="20">
        <v>4112</v>
      </c>
      <c r="C17" s="21" t="s">
        <v>90</v>
      </c>
      <c r="D17" s="22">
        <v>138100</v>
      </c>
      <c r="E17" s="215"/>
    </row>
    <row r="18" spans="1:6" ht="12.75">
      <c r="A18" s="20">
        <v>0</v>
      </c>
      <c r="B18" s="20">
        <v>4122</v>
      </c>
      <c r="C18" s="21" t="s">
        <v>91</v>
      </c>
      <c r="D18" s="22">
        <v>150000</v>
      </c>
      <c r="E18" s="58"/>
      <c r="F18" s="12"/>
    </row>
    <row r="19" spans="1:6" ht="12.75">
      <c r="A19" s="20">
        <v>0</v>
      </c>
      <c r="B19" s="20">
        <v>4153</v>
      </c>
      <c r="C19" s="21" t="s">
        <v>101</v>
      </c>
      <c r="D19" s="22">
        <v>2734036</v>
      </c>
      <c r="E19" s="58"/>
      <c r="F19" s="12"/>
    </row>
    <row r="20" spans="1:6" ht="12.75">
      <c r="A20" s="20">
        <v>0</v>
      </c>
      <c r="B20" s="20">
        <v>4216</v>
      </c>
      <c r="C20" s="21" t="s">
        <v>100</v>
      </c>
      <c r="D20" s="22">
        <v>4087000</v>
      </c>
      <c r="E20" s="215"/>
      <c r="F20" s="12"/>
    </row>
    <row r="21" spans="1:5" ht="12.75">
      <c r="A21" s="24">
        <v>0</v>
      </c>
      <c r="B21" s="25" t="s">
        <v>20</v>
      </c>
      <c r="C21" s="26" t="s">
        <v>9</v>
      </c>
      <c r="D21" s="27">
        <f>SUM(D10:D20)</f>
        <v>11797136</v>
      </c>
      <c r="E21" s="195"/>
    </row>
    <row r="22" spans="1:5" ht="12.75">
      <c r="A22" s="38"/>
      <c r="B22" s="38"/>
      <c r="C22" s="39"/>
      <c r="D22" s="40"/>
      <c r="E22" s="216"/>
    </row>
    <row r="23" spans="1:5" ht="12.75">
      <c r="A23" s="24">
        <v>2310</v>
      </c>
      <c r="B23" s="25"/>
      <c r="C23" s="26" t="s">
        <v>10</v>
      </c>
      <c r="D23" s="30"/>
      <c r="E23" s="58"/>
    </row>
    <row r="24" spans="1:5" ht="12.75">
      <c r="A24" s="20">
        <v>2310</v>
      </c>
      <c r="B24" s="20">
        <v>2111</v>
      </c>
      <c r="C24" s="21" t="s">
        <v>11</v>
      </c>
      <c r="D24" s="30">
        <v>1000</v>
      </c>
      <c r="E24" s="58"/>
    </row>
    <row r="25" spans="1:5" ht="12.75">
      <c r="A25" s="24">
        <v>2310</v>
      </c>
      <c r="B25" s="25" t="s">
        <v>20</v>
      </c>
      <c r="C25" s="29"/>
      <c r="D25" s="27">
        <f>SUM(D24)</f>
        <v>1000</v>
      </c>
      <c r="E25" s="195"/>
    </row>
    <row r="26" spans="1:5" ht="12.75">
      <c r="A26" s="38"/>
      <c r="B26" s="38"/>
      <c r="C26" s="39"/>
      <c r="D26" s="40"/>
      <c r="E26" s="78"/>
    </row>
    <row r="27" spans="1:5" ht="12.75">
      <c r="A27" s="16">
        <v>2321</v>
      </c>
      <c r="B27" s="28"/>
      <c r="C27" s="31" t="s">
        <v>12</v>
      </c>
      <c r="D27" s="30"/>
      <c r="E27" s="58"/>
    </row>
    <row r="28" spans="1:5" s="10" customFormat="1" ht="12.75">
      <c r="A28" s="20">
        <v>2321</v>
      </c>
      <c r="B28" s="20">
        <v>2111</v>
      </c>
      <c r="C28" s="21" t="s">
        <v>75</v>
      </c>
      <c r="D28" s="30">
        <v>800000</v>
      </c>
      <c r="E28" s="194"/>
    </row>
    <row r="29" spans="1:5" ht="12.75">
      <c r="A29" s="24">
        <v>2321</v>
      </c>
      <c r="B29" s="25" t="s">
        <v>20</v>
      </c>
      <c r="C29" s="32"/>
      <c r="D29" s="27">
        <f>SUM(D28)</f>
        <v>800000</v>
      </c>
      <c r="E29" s="195"/>
    </row>
    <row r="30" spans="1:5" ht="12.75">
      <c r="A30" s="38"/>
      <c r="B30" s="38"/>
      <c r="C30" s="39"/>
      <c r="D30" s="40"/>
      <c r="E30" s="78"/>
    </row>
    <row r="31" spans="1:5" ht="12.75">
      <c r="A31" s="16">
        <v>3612</v>
      </c>
      <c r="B31" s="28"/>
      <c r="C31" s="31" t="s">
        <v>13</v>
      </c>
      <c r="D31" s="30"/>
      <c r="E31" s="58"/>
    </row>
    <row r="32" spans="1:5" ht="12.75">
      <c r="A32" s="20">
        <v>3612</v>
      </c>
      <c r="B32" s="20">
        <v>2132</v>
      </c>
      <c r="C32" s="21" t="s">
        <v>14</v>
      </c>
      <c r="D32" s="34">
        <v>18000</v>
      </c>
      <c r="E32" s="194"/>
    </row>
    <row r="33" spans="1:5" s="10" customFormat="1" ht="12.75">
      <c r="A33" s="24">
        <v>3612</v>
      </c>
      <c r="B33" s="25" t="s">
        <v>20</v>
      </c>
      <c r="C33" s="32"/>
      <c r="D33" s="27">
        <f>SUM(D32)</f>
        <v>18000</v>
      </c>
      <c r="E33" s="195"/>
    </row>
    <row r="34" spans="1:5" ht="12.75">
      <c r="A34" s="38"/>
      <c r="B34" s="38"/>
      <c r="C34" s="99"/>
      <c r="D34" s="96"/>
      <c r="E34" s="207"/>
    </row>
    <row r="35" spans="1:5" ht="12.75">
      <c r="A35" s="16">
        <v>3632</v>
      </c>
      <c r="B35" s="28"/>
      <c r="C35" s="31" t="s">
        <v>15</v>
      </c>
      <c r="D35" s="34"/>
      <c r="E35" s="58"/>
    </row>
    <row r="36" spans="1:5" ht="12.75">
      <c r="A36" s="20">
        <v>3632</v>
      </c>
      <c r="B36" s="20">
        <v>2111</v>
      </c>
      <c r="C36" s="21" t="s">
        <v>11</v>
      </c>
      <c r="D36" s="34">
        <v>5000</v>
      </c>
      <c r="E36" s="194"/>
    </row>
    <row r="37" spans="1:5" s="10" customFormat="1" ht="12.75">
      <c r="A37" s="24">
        <v>3632</v>
      </c>
      <c r="B37" s="25"/>
      <c r="C37" s="32"/>
      <c r="D37" s="27">
        <f>SUM(D36)</f>
        <v>5000</v>
      </c>
      <c r="E37" s="195"/>
    </row>
    <row r="38" spans="1:5" ht="12.75">
      <c r="A38" s="38"/>
      <c r="B38" s="38"/>
      <c r="C38" s="99"/>
      <c r="D38" s="96"/>
      <c r="E38" s="207"/>
    </row>
    <row r="39" spans="1:5" ht="12.75">
      <c r="A39" s="16">
        <v>3639</v>
      </c>
      <c r="B39" s="28"/>
      <c r="C39" s="31" t="s">
        <v>56</v>
      </c>
      <c r="D39" s="34"/>
      <c r="E39" s="58"/>
    </row>
    <row r="40" spans="1:5" ht="12.75">
      <c r="A40" s="20">
        <v>3639</v>
      </c>
      <c r="B40" s="20">
        <v>2132</v>
      </c>
      <c r="C40" s="21" t="s">
        <v>16</v>
      </c>
      <c r="D40" s="22">
        <v>10000</v>
      </c>
      <c r="E40" s="194"/>
    </row>
    <row r="41" spans="1:5" s="10" customFormat="1" ht="12.75">
      <c r="A41" s="24">
        <v>3639</v>
      </c>
      <c r="B41" s="25" t="s">
        <v>20</v>
      </c>
      <c r="C41" s="26"/>
      <c r="D41" s="27">
        <f>SUM(D40)</f>
        <v>10000</v>
      </c>
      <c r="E41" s="195"/>
    </row>
    <row r="42" spans="1:5" ht="12.75">
      <c r="A42" s="38"/>
      <c r="B42" s="38"/>
      <c r="C42" s="99"/>
      <c r="D42" s="96"/>
      <c r="E42" s="207"/>
    </row>
    <row r="43" spans="1:5" ht="12.75">
      <c r="A43" s="16">
        <v>3722</v>
      </c>
      <c r="B43" s="28"/>
      <c r="C43" s="31" t="s">
        <v>67</v>
      </c>
      <c r="D43" s="34"/>
      <c r="E43" s="58"/>
    </row>
    <row r="44" spans="1:5" ht="12.75">
      <c r="A44" s="20">
        <v>3722</v>
      </c>
      <c r="B44" s="20">
        <v>2111</v>
      </c>
      <c r="C44" s="21" t="s">
        <v>11</v>
      </c>
      <c r="D44" s="22">
        <v>500000</v>
      </c>
      <c r="E44" s="194"/>
    </row>
    <row r="45" spans="1:5" s="10" customFormat="1" ht="12.75">
      <c r="A45" s="20">
        <v>3722</v>
      </c>
      <c r="B45" s="20">
        <v>2112</v>
      </c>
      <c r="C45" s="21" t="s">
        <v>95</v>
      </c>
      <c r="D45" s="22">
        <v>10000</v>
      </c>
      <c r="E45" s="194"/>
    </row>
    <row r="46" spans="1:5" ht="12.75">
      <c r="A46" s="24">
        <v>3722</v>
      </c>
      <c r="B46" s="25" t="s">
        <v>20</v>
      </c>
      <c r="C46" s="35"/>
      <c r="D46" s="27">
        <f>SUM(D44:D45)</f>
        <v>510000</v>
      </c>
      <c r="E46" s="195"/>
    </row>
    <row r="47" spans="1:5" ht="12.75">
      <c r="A47" s="38"/>
      <c r="B47" s="38"/>
      <c r="C47" s="99"/>
      <c r="D47" s="96"/>
      <c r="E47" s="207"/>
    </row>
    <row r="48" spans="1:5" ht="12.75">
      <c r="A48" s="24">
        <v>3723</v>
      </c>
      <c r="B48" s="36"/>
      <c r="C48" s="31" t="s">
        <v>36</v>
      </c>
      <c r="D48" s="34"/>
      <c r="E48" s="58"/>
    </row>
    <row r="49" spans="1:5" ht="12.75">
      <c r="A49" s="37">
        <v>3723</v>
      </c>
      <c r="B49" s="37">
        <v>2111</v>
      </c>
      <c r="C49" s="21" t="s">
        <v>96</v>
      </c>
      <c r="D49" s="34">
        <v>75000</v>
      </c>
      <c r="E49" s="194"/>
    </row>
    <row r="50" spans="1:5" s="10" customFormat="1" ht="12.75">
      <c r="A50" s="24">
        <v>3723</v>
      </c>
      <c r="B50" s="25" t="s">
        <v>20</v>
      </c>
      <c r="C50" s="32"/>
      <c r="D50" s="27">
        <f>SUM(D49)</f>
        <v>75000</v>
      </c>
      <c r="E50" s="195"/>
    </row>
    <row r="51" ht="12.75">
      <c r="E51" s="201"/>
    </row>
    <row r="52" ht="12.75">
      <c r="E52" s="201"/>
    </row>
    <row r="53" ht="12.75">
      <c r="E53" s="201"/>
    </row>
    <row r="54" spans="5:254" s="10" customFormat="1" ht="12.75">
      <c r="E54" s="217"/>
      <c r="IT54" s="9">
        <f>SUM(D54:IS54)</f>
        <v>0</v>
      </c>
    </row>
    <row r="55" ht="12.75">
      <c r="E55" s="201"/>
    </row>
    <row r="56" ht="12.75">
      <c r="E56" s="201"/>
    </row>
    <row r="57" ht="12.75">
      <c r="E57" s="201"/>
    </row>
    <row r="58" spans="1:5" ht="13.5" thickBot="1">
      <c r="A58" s="1" t="s">
        <v>77</v>
      </c>
      <c r="D58" s="8"/>
      <c r="E58" s="201"/>
    </row>
    <row r="59" spans="1:5" ht="12.75">
      <c r="A59" s="46" t="s">
        <v>0</v>
      </c>
      <c r="B59" s="47" t="s">
        <v>1</v>
      </c>
      <c r="C59" s="48" t="s">
        <v>2</v>
      </c>
      <c r="D59" s="49" t="s">
        <v>81</v>
      </c>
      <c r="E59" s="218" t="s">
        <v>89</v>
      </c>
    </row>
    <row r="60" spans="1:5" s="10" customFormat="1" ht="13.5" thickBot="1">
      <c r="A60" s="50" t="s">
        <v>54</v>
      </c>
      <c r="B60" s="51" t="s">
        <v>55</v>
      </c>
      <c r="C60" s="52"/>
      <c r="D60" s="53" t="s">
        <v>82</v>
      </c>
      <c r="E60" s="202"/>
    </row>
    <row r="61" spans="1:5" ht="12.75">
      <c r="A61" s="16">
        <v>6171</v>
      </c>
      <c r="B61" s="28"/>
      <c r="C61" s="31" t="s">
        <v>17</v>
      </c>
      <c r="D61" s="34"/>
      <c r="E61" s="58"/>
    </row>
    <row r="62" spans="1:5" ht="12.75">
      <c r="A62" s="20">
        <v>6171</v>
      </c>
      <c r="B62" s="20">
        <v>2111</v>
      </c>
      <c r="C62" s="21" t="s">
        <v>11</v>
      </c>
      <c r="D62" s="23">
        <v>20000</v>
      </c>
      <c r="E62" s="194" t="s">
        <v>99</v>
      </c>
    </row>
    <row r="63" spans="1:5" ht="12.75">
      <c r="A63" s="20">
        <v>6171</v>
      </c>
      <c r="B63" s="20">
        <v>2131</v>
      </c>
      <c r="C63" s="21" t="s">
        <v>21</v>
      </c>
      <c r="D63" s="34">
        <v>25000</v>
      </c>
      <c r="E63" s="194"/>
    </row>
    <row r="64" spans="1:5" ht="12.75">
      <c r="A64" s="20">
        <v>6171</v>
      </c>
      <c r="B64" s="20">
        <v>2329</v>
      </c>
      <c r="C64" s="21" t="s">
        <v>76</v>
      </c>
      <c r="D64" s="34">
        <v>1000</v>
      </c>
      <c r="E64" s="194"/>
    </row>
    <row r="65" spans="1:5" ht="12.75">
      <c r="A65" s="20">
        <v>6171</v>
      </c>
      <c r="B65" s="20">
        <v>3111</v>
      </c>
      <c r="C65" s="21" t="s">
        <v>18</v>
      </c>
      <c r="D65" s="23">
        <v>0</v>
      </c>
      <c r="E65" s="194"/>
    </row>
    <row r="66" spans="1:5" ht="12.75">
      <c r="A66" s="24">
        <v>6171</v>
      </c>
      <c r="B66" s="25" t="s">
        <v>20</v>
      </c>
      <c r="C66" s="35"/>
      <c r="D66" s="27">
        <f>SUM(D62:D65)</f>
        <v>46000</v>
      </c>
      <c r="E66" s="195"/>
    </row>
    <row r="67" spans="1:5" ht="12.75">
      <c r="A67" s="100"/>
      <c r="B67" s="101"/>
      <c r="C67" s="102"/>
      <c r="D67" s="103"/>
      <c r="E67" s="219"/>
    </row>
    <row r="68" spans="1:5" ht="12.75">
      <c r="A68" s="42">
        <v>6310</v>
      </c>
      <c r="B68" s="54"/>
      <c r="C68" s="55" t="s">
        <v>66</v>
      </c>
      <c r="D68" s="56"/>
      <c r="E68" s="214"/>
    </row>
    <row r="69" spans="1:5" ht="12.75">
      <c r="A69" s="20">
        <v>6310</v>
      </c>
      <c r="B69" s="20">
        <v>2141</v>
      </c>
      <c r="C69" s="21" t="s">
        <v>19</v>
      </c>
      <c r="D69" s="34">
        <v>25000</v>
      </c>
      <c r="E69" s="194"/>
    </row>
    <row r="70" spans="1:5" ht="12.75">
      <c r="A70" s="24">
        <v>6310</v>
      </c>
      <c r="B70" s="25" t="s">
        <v>20</v>
      </c>
      <c r="C70" s="26"/>
      <c r="D70" s="27">
        <f>SUM(D69)</f>
        <v>25000</v>
      </c>
      <c r="E70" s="195"/>
    </row>
    <row r="71" spans="1:5" ht="12.75">
      <c r="A71" s="38"/>
      <c r="B71" s="38"/>
      <c r="C71" s="99"/>
      <c r="D71" s="96"/>
      <c r="E71" s="207"/>
    </row>
    <row r="72" spans="1:5" ht="12.75">
      <c r="A72" s="220"/>
      <c r="B72" s="220"/>
      <c r="C72" s="26" t="s">
        <v>52</v>
      </c>
      <c r="D72" s="27">
        <f>SUM(D21+D25+D29+D33+D37+D41+D46+D50+D66+D70)</f>
        <v>13287136</v>
      </c>
      <c r="E72" s="221"/>
    </row>
    <row r="73" spans="1:5" ht="12.75">
      <c r="A73" s="38"/>
      <c r="B73" s="38"/>
      <c r="C73" s="230"/>
      <c r="D73" s="86"/>
      <c r="E73" s="207"/>
    </row>
    <row r="74" spans="1:5" ht="12.75">
      <c r="A74" s="228"/>
      <c r="B74" s="228"/>
      <c r="C74" s="229"/>
      <c r="D74" s="185"/>
      <c r="E74" s="226"/>
    </row>
    <row r="75" spans="1:5" ht="12.75">
      <c r="A75" s="228"/>
      <c r="B75" s="228"/>
      <c r="C75" s="229"/>
      <c r="D75" s="185"/>
      <c r="E75" s="226"/>
    </row>
    <row r="76" spans="1:15" ht="15.75">
      <c r="A76" s="13" t="s">
        <v>98</v>
      </c>
      <c r="B76" s="10"/>
      <c r="C76" s="14"/>
      <c r="D76" s="122"/>
      <c r="E76" s="201"/>
      <c r="F76" s="5"/>
      <c r="G76" s="5"/>
      <c r="H76" s="5"/>
      <c r="I76" s="5"/>
      <c r="J76" s="5"/>
      <c r="K76" s="237"/>
      <c r="L76" s="5"/>
      <c r="M76" s="238"/>
      <c r="N76" s="5"/>
      <c r="O76" s="5"/>
    </row>
    <row r="77" spans="1:15" ht="12.75">
      <c r="A77" s="161"/>
      <c r="B77" s="159"/>
      <c r="C77" s="170"/>
      <c r="D77" s="143"/>
      <c r="E77" s="226"/>
      <c r="F77" s="5"/>
      <c r="G77" s="5"/>
      <c r="H77" s="237"/>
      <c r="I77" s="5"/>
      <c r="J77" s="5"/>
      <c r="K77" s="237"/>
      <c r="L77" s="5"/>
      <c r="M77" s="239"/>
      <c r="N77" s="5"/>
      <c r="O77" s="5"/>
    </row>
    <row r="78" spans="1:15" ht="12.75">
      <c r="A78" s="161" t="s">
        <v>104</v>
      </c>
      <c r="B78" s="159"/>
      <c r="C78" s="170"/>
      <c r="D78" s="143"/>
      <c r="E78" s="226"/>
      <c r="F78" s="237"/>
      <c r="G78" s="237"/>
      <c r="H78" s="5"/>
      <c r="I78" s="5"/>
      <c r="J78" s="5"/>
      <c r="K78" s="240"/>
      <c r="L78" s="5"/>
      <c r="M78" s="239"/>
      <c r="N78" s="5"/>
      <c r="O78" s="5"/>
    </row>
    <row r="79" spans="1:15" ht="12.75">
      <c r="A79" s="161" t="s">
        <v>105</v>
      </c>
      <c r="B79" s="159"/>
      <c r="C79" s="170"/>
      <c r="D79" s="143"/>
      <c r="E79" s="226"/>
      <c r="F79" s="5"/>
      <c r="G79" s="5"/>
      <c r="H79" s="5"/>
      <c r="I79" s="5"/>
      <c r="J79" s="5"/>
      <c r="K79" s="5"/>
      <c r="L79" s="5"/>
      <c r="M79" s="237"/>
      <c r="N79" s="5"/>
      <c r="O79" s="5"/>
    </row>
    <row r="80" spans="6:15" s="10" customFormat="1" ht="12.75">
      <c r="F80" s="5"/>
      <c r="G80" s="5"/>
      <c r="H80" s="5"/>
      <c r="I80" s="5"/>
      <c r="J80" s="5"/>
      <c r="K80" s="5"/>
      <c r="L80" s="5"/>
      <c r="M80" s="237"/>
      <c r="N80" s="129"/>
      <c r="O80" s="129"/>
    </row>
    <row r="81" spans="1:15" ht="12.75">
      <c r="A81" s="161" t="s">
        <v>111</v>
      </c>
      <c r="B81" s="159"/>
      <c r="C81" s="170"/>
      <c r="D81" s="143"/>
      <c r="E81" s="226"/>
      <c r="F81" s="5"/>
      <c r="G81" s="5"/>
      <c r="H81" s="5"/>
      <c r="I81" s="5"/>
      <c r="J81" s="5"/>
      <c r="K81" s="5"/>
      <c r="L81" s="5"/>
      <c r="M81" s="5"/>
      <c r="N81" s="5"/>
      <c r="O81" s="5"/>
    </row>
    <row r="82" spans="1:15" ht="12.75">
      <c r="A82" s="161" t="s">
        <v>106</v>
      </c>
      <c r="B82" s="227"/>
      <c r="C82" s="159"/>
      <c r="D82" s="176"/>
      <c r="E82" s="226"/>
      <c r="F82" s="5"/>
      <c r="G82" s="5"/>
      <c r="H82" s="5"/>
      <c r="I82" s="5"/>
      <c r="J82" s="5"/>
      <c r="K82" s="5"/>
      <c r="L82" s="5"/>
      <c r="M82" s="5"/>
      <c r="N82" s="5"/>
      <c r="O82" s="5"/>
    </row>
    <row r="83" spans="1:15" ht="12.75">
      <c r="A83" s="235" t="s">
        <v>110</v>
      </c>
      <c r="B83" s="235"/>
      <c r="C83" s="235"/>
      <c r="D83" s="235"/>
      <c r="E83" s="235"/>
      <c r="F83" s="5"/>
      <c r="G83" s="5"/>
      <c r="H83" s="5"/>
      <c r="I83" s="5"/>
      <c r="J83" s="5"/>
      <c r="K83" s="5"/>
      <c r="L83" s="5"/>
      <c r="M83" s="5"/>
      <c r="N83" s="5"/>
      <c r="O83" s="5"/>
    </row>
    <row r="84" spans="1:5" s="10" customFormat="1" ht="12.75">
      <c r="A84" s="235" t="s">
        <v>107</v>
      </c>
      <c r="B84" s="235"/>
      <c r="C84" s="235"/>
      <c r="D84" s="235"/>
      <c r="E84" s="235"/>
    </row>
    <row r="85" spans="1:5" ht="15">
      <c r="A85" s="235" t="s">
        <v>108</v>
      </c>
      <c r="B85" s="236"/>
      <c r="C85" s="236"/>
      <c r="D85" s="236"/>
      <c r="E85" s="236"/>
    </row>
    <row r="86" spans="1:5" ht="12.75">
      <c r="A86" s="233" t="s">
        <v>109</v>
      </c>
      <c r="B86" s="5"/>
      <c r="C86" s="5"/>
      <c r="D86" s="5"/>
      <c r="E86" s="5"/>
    </row>
    <row r="87" spans="1:5" ht="12.75">
      <c r="A87" s="5"/>
      <c r="B87" s="5"/>
      <c r="C87" s="5"/>
      <c r="D87" s="5"/>
      <c r="E87" s="5"/>
    </row>
    <row r="88" ht="12.75">
      <c r="D88"/>
    </row>
    <row r="89" ht="12.75">
      <c r="D89"/>
    </row>
    <row r="90" spans="3:5" ht="12.75">
      <c r="C90" s="12"/>
      <c r="E90" s="97"/>
    </row>
    <row r="91" spans="3:5" ht="12.75">
      <c r="C91" s="12"/>
      <c r="E91" s="97"/>
    </row>
    <row r="92" spans="3:5" ht="12.75">
      <c r="C92" s="12"/>
      <c r="E92" s="97"/>
    </row>
    <row r="93" spans="3:5" ht="12.75">
      <c r="C93" s="12"/>
      <c r="E93" s="97"/>
    </row>
    <row r="94" spans="3:5" ht="12.75">
      <c r="C94" s="12"/>
      <c r="E94" s="97"/>
    </row>
    <row r="95" spans="3:5" ht="12.75">
      <c r="C95" s="12"/>
      <c r="E95" s="97"/>
    </row>
    <row r="96" spans="3:5" ht="12.75">
      <c r="C96" s="12"/>
      <c r="E96" s="97"/>
    </row>
    <row r="97" spans="3:5" ht="12.75">
      <c r="C97" s="12"/>
      <c r="E97" s="97"/>
    </row>
    <row r="98" spans="3:5" ht="12.75">
      <c r="C98" s="14"/>
      <c r="E98" s="97"/>
    </row>
    <row r="99" ht="12.75">
      <c r="E99" s="97"/>
    </row>
    <row r="100" ht="12.75">
      <c r="E100" s="97"/>
    </row>
    <row r="101" ht="12.75">
      <c r="E101" s="97"/>
    </row>
    <row r="102" s="10" customFormat="1" ht="12.75">
      <c r="E102" s="98"/>
    </row>
    <row r="103" ht="12.75">
      <c r="E103" s="97"/>
    </row>
    <row r="104" ht="12.75">
      <c r="E104" s="97"/>
    </row>
    <row r="105" ht="12.75">
      <c r="E105" s="97"/>
    </row>
    <row r="106" s="10" customFormat="1" ht="12.75">
      <c r="E106" s="98"/>
    </row>
    <row r="107" s="10" customFormat="1" ht="12.75">
      <c r="E107" s="98"/>
    </row>
    <row r="108" ht="12.75">
      <c r="E108" s="97"/>
    </row>
    <row r="109" ht="12.75">
      <c r="E109" s="97"/>
    </row>
    <row r="110" ht="12.75">
      <c r="E110" s="97"/>
    </row>
    <row r="111" ht="12.75">
      <c r="E111" s="97"/>
    </row>
    <row r="113" s="10" customFormat="1" ht="12.75"/>
    <row r="118" spans="1:8" ht="12.75">
      <c r="A118" s="4"/>
      <c r="B118" s="5"/>
      <c r="C118" s="5"/>
      <c r="D118" s="124"/>
      <c r="E118" s="125"/>
      <c r="F118" s="5"/>
      <c r="G118" s="5"/>
      <c r="H118" s="5"/>
    </row>
    <row r="119" spans="1:8" ht="12.75">
      <c r="A119" s="5"/>
      <c r="B119" s="5"/>
      <c r="C119" s="5"/>
      <c r="D119" s="124"/>
      <c r="E119" s="125"/>
      <c r="F119" s="5"/>
      <c r="G119" s="5"/>
      <c r="H119" s="5"/>
    </row>
    <row r="120" spans="1:8" s="10" customFormat="1" ht="12.75">
      <c r="A120" s="126"/>
      <c r="B120" s="126"/>
      <c r="C120" s="4"/>
      <c r="D120" s="127"/>
      <c r="E120" s="128"/>
      <c r="F120" s="5"/>
      <c r="G120" s="5"/>
      <c r="H120" s="129"/>
    </row>
    <row r="121" spans="1:8" ht="12.75">
      <c r="A121" s="130"/>
      <c r="B121" s="130"/>
      <c r="C121" s="131"/>
      <c r="D121" s="127"/>
      <c r="E121" s="128"/>
      <c r="F121" s="129"/>
      <c r="G121" s="129"/>
      <c r="H121" s="5"/>
    </row>
    <row r="122" spans="1:8" ht="12.75">
      <c r="A122" s="126"/>
      <c r="B122" s="126"/>
      <c r="C122" s="132"/>
      <c r="D122" s="124"/>
      <c r="E122" s="133"/>
      <c r="F122" s="5"/>
      <c r="G122" s="5"/>
      <c r="H122" s="5"/>
    </row>
    <row r="123" spans="1:8" ht="12.75">
      <c r="A123" s="3"/>
      <c r="B123" s="134"/>
      <c r="C123" s="121"/>
      <c r="D123" s="135"/>
      <c r="E123" s="136"/>
      <c r="F123" s="5"/>
      <c r="G123" s="5"/>
      <c r="H123" s="5"/>
    </row>
    <row r="124" spans="1:8" s="10" customFormat="1" ht="12.75">
      <c r="A124" s="3"/>
      <c r="B124" s="137"/>
      <c r="C124" s="121"/>
      <c r="D124" s="135"/>
      <c r="E124" s="138"/>
      <c r="F124" s="5"/>
      <c r="G124" s="5"/>
      <c r="H124" s="129"/>
    </row>
    <row r="125" spans="1:8" ht="12.75">
      <c r="A125" s="3"/>
      <c r="B125" s="137"/>
      <c r="C125" s="121"/>
      <c r="D125" s="135"/>
      <c r="E125" s="139"/>
      <c r="F125" s="129"/>
      <c r="G125" s="129"/>
      <c r="H125" s="5"/>
    </row>
    <row r="126" spans="1:8" ht="12.75">
      <c r="A126" s="154"/>
      <c r="B126" s="154"/>
      <c r="C126" s="160"/>
      <c r="D126" s="143"/>
      <c r="E126" s="144"/>
      <c r="F126" s="161"/>
      <c r="G126" s="161"/>
      <c r="H126" s="161"/>
    </row>
    <row r="127" spans="1:8" ht="12.75">
      <c r="A127" s="162"/>
      <c r="B127" s="162"/>
      <c r="C127" s="163"/>
      <c r="D127" s="148"/>
      <c r="E127" s="149"/>
      <c r="F127" s="161"/>
      <c r="G127" s="161"/>
      <c r="H127" s="161"/>
    </row>
    <row r="128" spans="1:8" ht="12.75">
      <c r="A128" s="164"/>
      <c r="B128" s="164"/>
      <c r="C128" s="165"/>
      <c r="D128" s="148"/>
      <c r="E128" s="149"/>
      <c r="F128" s="161"/>
      <c r="G128" s="161"/>
      <c r="H128" s="161"/>
    </row>
    <row r="129" spans="1:8" ht="12.75">
      <c r="A129" s="162"/>
      <c r="B129" s="152"/>
      <c r="C129" s="153"/>
      <c r="D129" s="140"/>
      <c r="E129" s="141"/>
      <c r="F129" s="161"/>
      <c r="G129" s="161"/>
      <c r="H129" s="161"/>
    </row>
    <row r="130" spans="1:8" ht="12.75">
      <c r="A130" s="154"/>
      <c r="B130" s="154"/>
      <c r="C130" s="160"/>
      <c r="D130" s="143"/>
      <c r="E130" s="144"/>
      <c r="F130" s="161"/>
      <c r="G130" s="161"/>
      <c r="H130" s="161"/>
    </row>
    <row r="131" spans="1:8" ht="12.75">
      <c r="A131" s="162"/>
      <c r="B131" s="162"/>
      <c r="C131" s="163"/>
      <c r="D131" s="148"/>
      <c r="E131" s="149"/>
      <c r="F131" s="161"/>
      <c r="G131" s="161"/>
      <c r="H131" s="161"/>
    </row>
    <row r="132" spans="1:8" ht="12.75">
      <c r="A132" s="164"/>
      <c r="B132" s="164"/>
      <c r="C132" s="165"/>
      <c r="D132" s="148"/>
      <c r="E132" s="149"/>
      <c r="F132" s="161"/>
      <c r="G132" s="161"/>
      <c r="H132" s="161"/>
    </row>
    <row r="133" spans="1:8" ht="12.75">
      <c r="A133" s="152"/>
      <c r="B133" s="152"/>
      <c r="C133" s="153"/>
      <c r="D133" s="140"/>
      <c r="E133" s="141"/>
      <c r="F133" s="161"/>
      <c r="G133" s="161"/>
      <c r="H133" s="161"/>
    </row>
    <row r="134" spans="1:8" ht="12.75">
      <c r="A134" s="162"/>
      <c r="B134" s="166"/>
      <c r="C134" s="153"/>
      <c r="D134" s="140"/>
      <c r="E134" s="142"/>
      <c r="F134" s="167"/>
      <c r="G134" s="167"/>
      <c r="H134" s="161"/>
    </row>
    <row r="135" spans="1:8" s="10" customFormat="1" ht="12.75">
      <c r="A135" s="162"/>
      <c r="B135" s="166"/>
      <c r="C135" s="153"/>
      <c r="D135" s="140"/>
      <c r="E135" s="141"/>
      <c r="F135" s="167"/>
      <c r="G135" s="167"/>
      <c r="H135" s="168"/>
    </row>
    <row r="136" spans="1:8" ht="12.75">
      <c r="A136" s="154"/>
      <c r="B136" s="154"/>
      <c r="C136" s="169"/>
      <c r="D136" s="143"/>
      <c r="E136" s="144"/>
      <c r="F136" s="170"/>
      <c r="G136" s="168"/>
      <c r="H136" s="161"/>
    </row>
    <row r="137" spans="1:8" ht="12.75">
      <c r="A137" s="171"/>
      <c r="B137" s="172"/>
      <c r="C137" s="173"/>
      <c r="D137" s="156"/>
      <c r="E137" s="157"/>
      <c r="F137" s="170"/>
      <c r="G137" s="161"/>
      <c r="H137" s="161"/>
    </row>
    <row r="138" spans="1:8" ht="12.75">
      <c r="A138" s="164"/>
      <c r="B138" s="162"/>
      <c r="C138" s="165"/>
      <c r="D138" s="145"/>
      <c r="E138" s="146"/>
      <c r="F138" s="168"/>
      <c r="G138" s="161"/>
      <c r="H138" s="161"/>
    </row>
    <row r="139" spans="1:8" ht="12.75">
      <c r="A139" s="162"/>
      <c r="B139" s="152"/>
      <c r="C139" s="153"/>
      <c r="D139" s="140"/>
      <c r="E139" s="142"/>
      <c r="F139" s="159"/>
      <c r="G139" s="161"/>
      <c r="H139" s="161"/>
    </row>
    <row r="140" spans="1:8" s="10" customFormat="1" ht="12.75">
      <c r="A140" s="162"/>
      <c r="B140" s="166"/>
      <c r="C140" s="153"/>
      <c r="D140" s="140"/>
      <c r="E140" s="141"/>
      <c r="F140" s="168"/>
      <c r="G140" s="161"/>
      <c r="H140" s="168"/>
    </row>
    <row r="141" spans="1:8" ht="12.75">
      <c r="A141" s="162"/>
      <c r="B141" s="166"/>
      <c r="C141" s="153"/>
      <c r="D141" s="140"/>
      <c r="E141" s="141"/>
      <c r="F141" s="159"/>
      <c r="G141" s="168"/>
      <c r="H141" s="161"/>
    </row>
    <row r="142" spans="1:8" ht="12.75">
      <c r="A142" s="162"/>
      <c r="B142" s="166"/>
      <c r="C142" s="153"/>
      <c r="D142" s="140"/>
      <c r="E142" s="142"/>
      <c r="F142" s="159"/>
      <c r="G142" s="161"/>
      <c r="H142" s="161"/>
    </row>
    <row r="143" spans="1:8" ht="12.75">
      <c r="A143" s="162"/>
      <c r="B143" s="166"/>
      <c r="C143" s="153"/>
      <c r="D143" s="140"/>
      <c r="E143" s="147"/>
      <c r="F143" s="159"/>
      <c r="G143" s="161"/>
      <c r="H143" s="161"/>
    </row>
    <row r="144" spans="1:8" ht="12.75">
      <c r="A144" s="154"/>
      <c r="B144" s="154"/>
      <c r="C144" s="160"/>
      <c r="D144" s="143"/>
      <c r="E144" s="144"/>
      <c r="F144" s="167"/>
      <c r="G144" s="161"/>
      <c r="H144" s="161"/>
    </row>
    <row r="145" spans="1:8" ht="12.75">
      <c r="A145" s="154"/>
      <c r="B145" s="154"/>
      <c r="C145" s="160"/>
      <c r="D145" s="143"/>
      <c r="E145" s="144"/>
      <c r="F145" s="159"/>
      <c r="G145" s="161"/>
      <c r="H145" s="161"/>
    </row>
    <row r="146" spans="1:8" ht="12.75">
      <c r="A146" s="164"/>
      <c r="B146" s="164"/>
      <c r="C146" s="165"/>
      <c r="D146" s="148"/>
      <c r="E146" s="149"/>
      <c r="F146" s="159"/>
      <c r="G146" s="161"/>
      <c r="H146" s="161"/>
    </row>
    <row r="147" spans="1:8" ht="12.75">
      <c r="A147" s="152"/>
      <c r="B147" s="152"/>
      <c r="C147" s="153"/>
      <c r="D147" s="140"/>
      <c r="E147" s="141"/>
      <c r="F147" s="159"/>
      <c r="G147" s="161"/>
      <c r="H147" s="161"/>
    </row>
    <row r="148" spans="1:8" s="10" customFormat="1" ht="12.75">
      <c r="A148" s="152"/>
      <c r="B148" s="166"/>
      <c r="C148" s="153"/>
      <c r="D148" s="140"/>
      <c r="E148" s="141"/>
      <c r="F148" s="159"/>
      <c r="G148" s="161"/>
      <c r="H148" s="168"/>
    </row>
    <row r="149" spans="1:8" s="10" customFormat="1" ht="12.75">
      <c r="A149" s="152"/>
      <c r="B149" s="166"/>
      <c r="C149" s="153"/>
      <c r="D149" s="140"/>
      <c r="E149" s="141"/>
      <c r="F149" s="159"/>
      <c r="G149" s="161"/>
      <c r="H149" s="168"/>
    </row>
    <row r="150" spans="1:8" ht="12.75">
      <c r="A150" s="152"/>
      <c r="B150" s="166"/>
      <c r="C150" s="153"/>
      <c r="D150" s="140"/>
      <c r="E150" s="141"/>
      <c r="F150" s="167"/>
      <c r="G150" s="168"/>
      <c r="H150" s="161"/>
    </row>
    <row r="151" spans="1:8" ht="12.75">
      <c r="A151" s="154"/>
      <c r="B151" s="154"/>
      <c r="C151" s="168"/>
      <c r="D151" s="143"/>
      <c r="E151" s="144"/>
      <c r="F151" s="167"/>
      <c r="G151" s="161"/>
      <c r="H151" s="161"/>
    </row>
    <row r="152" spans="1:8" ht="12.75">
      <c r="A152" s="162"/>
      <c r="B152" s="162"/>
      <c r="C152" s="163"/>
      <c r="D152" s="148"/>
      <c r="E152" s="149"/>
      <c r="F152" s="159"/>
      <c r="G152" s="174"/>
      <c r="H152" s="161"/>
    </row>
    <row r="153" spans="1:8" s="12" customFormat="1" ht="12.75">
      <c r="A153" s="164"/>
      <c r="B153" s="162"/>
      <c r="C153" s="165"/>
      <c r="D153" s="148"/>
      <c r="E153" s="149"/>
      <c r="F153" s="159"/>
      <c r="G153" s="161"/>
      <c r="H153" s="170"/>
    </row>
    <row r="154" spans="1:8" s="105" customFormat="1" ht="12.75">
      <c r="A154" s="152"/>
      <c r="B154" s="152"/>
      <c r="C154" s="153"/>
      <c r="D154" s="140"/>
      <c r="E154" s="142"/>
      <c r="F154" s="175"/>
      <c r="G154" s="175"/>
      <c r="H154" s="175"/>
    </row>
    <row r="155" spans="1:8" s="10" customFormat="1" ht="12.75">
      <c r="A155" s="162"/>
      <c r="B155" s="166"/>
      <c r="C155" s="153"/>
      <c r="D155" s="140"/>
      <c r="E155" s="142"/>
      <c r="F155" s="159"/>
      <c r="G155" s="170"/>
      <c r="H155" s="168"/>
    </row>
    <row r="156" spans="1:8" ht="12.75" customHeight="1">
      <c r="A156" s="162"/>
      <c r="B156" s="166"/>
      <c r="C156" s="153"/>
      <c r="D156" s="140"/>
      <c r="E156" s="142"/>
      <c r="F156" s="159"/>
      <c r="G156" s="168"/>
      <c r="H156" s="161"/>
    </row>
    <row r="157" spans="1:8" ht="12.75">
      <c r="A157" s="162"/>
      <c r="B157" s="166"/>
      <c r="C157" s="153"/>
      <c r="D157" s="140"/>
      <c r="E157" s="142"/>
      <c r="F157" s="159"/>
      <c r="G157" s="161"/>
      <c r="H157" s="161"/>
    </row>
    <row r="158" spans="1:8" ht="12.75">
      <c r="A158" s="162"/>
      <c r="B158" s="166"/>
      <c r="C158" s="153"/>
      <c r="D158" s="140"/>
      <c r="E158" s="141"/>
      <c r="F158" s="159"/>
      <c r="G158" s="161"/>
      <c r="H158" s="161"/>
    </row>
    <row r="159" spans="1:8" ht="12.75">
      <c r="A159" s="162"/>
      <c r="B159" s="166"/>
      <c r="C159" s="153"/>
      <c r="D159" s="140"/>
      <c r="E159" s="141"/>
      <c r="F159" s="159"/>
      <c r="G159" s="161"/>
      <c r="H159" s="161"/>
    </row>
    <row r="160" spans="1:8" ht="12.75">
      <c r="A160" s="162"/>
      <c r="B160" s="166"/>
      <c r="C160" s="153"/>
      <c r="D160" s="140"/>
      <c r="E160" s="141"/>
      <c r="F160" s="168"/>
      <c r="G160" s="161"/>
      <c r="H160" s="161"/>
    </row>
    <row r="161" spans="1:8" ht="12.75">
      <c r="A161" s="162"/>
      <c r="B161" s="166"/>
      <c r="C161" s="153"/>
      <c r="D161" s="140"/>
      <c r="E161" s="141"/>
      <c r="F161" s="159"/>
      <c r="G161" s="161"/>
      <c r="H161" s="161"/>
    </row>
    <row r="162" spans="1:8" ht="12.75">
      <c r="A162" s="162"/>
      <c r="B162" s="166"/>
      <c r="C162" s="153"/>
      <c r="D162" s="140"/>
      <c r="E162" s="141"/>
      <c r="F162" s="159"/>
      <c r="G162" s="161"/>
      <c r="H162" s="161"/>
    </row>
    <row r="163" spans="1:8" ht="12.75">
      <c r="A163" s="162"/>
      <c r="B163" s="166"/>
      <c r="C163" s="153"/>
      <c r="D163" s="140"/>
      <c r="E163" s="141"/>
      <c r="F163" s="159"/>
      <c r="G163" s="161"/>
      <c r="H163" s="161"/>
    </row>
    <row r="164" spans="1:8" ht="12.75">
      <c r="A164" s="162"/>
      <c r="B164" s="166"/>
      <c r="C164" s="153"/>
      <c r="D164" s="140"/>
      <c r="E164" s="141"/>
      <c r="F164" s="168"/>
      <c r="G164" s="161"/>
      <c r="H164" s="161"/>
    </row>
    <row r="165" spans="1:8" ht="12.75">
      <c r="A165" s="162"/>
      <c r="B165" s="166"/>
      <c r="C165" s="153"/>
      <c r="D165" s="140"/>
      <c r="E165" s="147"/>
      <c r="F165" s="168"/>
      <c r="G165" s="161"/>
      <c r="H165" s="161"/>
    </row>
    <row r="166" spans="1:8" ht="12.75">
      <c r="A166" s="162"/>
      <c r="B166" s="166"/>
      <c r="C166" s="153"/>
      <c r="D166" s="140"/>
      <c r="E166" s="147"/>
      <c r="F166" s="168"/>
      <c r="G166" s="161"/>
      <c r="H166" s="161"/>
    </row>
    <row r="167" spans="1:8" s="10" customFormat="1" ht="12.75">
      <c r="A167" s="154"/>
      <c r="B167" s="154"/>
      <c r="C167" s="160"/>
      <c r="D167" s="143"/>
      <c r="E167" s="144"/>
      <c r="F167" s="159"/>
      <c r="G167" s="161"/>
      <c r="H167" s="168"/>
    </row>
    <row r="168" spans="1:8" ht="12.75">
      <c r="A168" s="162"/>
      <c r="B168" s="162"/>
      <c r="C168" s="163"/>
      <c r="D168" s="148"/>
      <c r="E168" s="149"/>
      <c r="F168" s="159"/>
      <c r="G168" s="168"/>
      <c r="H168" s="161"/>
    </row>
    <row r="169" spans="1:8" ht="12.75">
      <c r="A169" s="164"/>
      <c r="B169" s="164"/>
      <c r="C169" s="165"/>
      <c r="D169" s="148"/>
      <c r="E169" s="149"/>
      <c r="F169" s="159"/>
      <c r="G169" s="161"/>
      <c r="H169" s="161"/>
    </row>
    <row r="170" spans="1:8" s="12" customFormat="1" ht="12.75">
      <c r="A170" s="162"/>
      <c r="B170" s="152"/>
      <c r="C170" s="153"/>
      <c r="D170" s="140"/>
      <c r="E170" s="141"/>
      <c r="F170" s="159"/>
      <c r="G170" s="161"/>
      <c r="H170" s="170"/>
    </row>
    <row r="171" spans="1:8" ht="12.75">
      <c r="A171" s="162"/>
      <c r="B171" s="166"/>
      <c r="C171" s="153"/>
      <c r="D171" s="140"/>
      <c r="E171" s="142"/>
      <c r="F171" s="159"/>
      <c r="G171" s="170"/>
      <c r="H171" s="161"/>
    </row>
    <row r="172" spans="1:8" ht="12.75">
      <c r="A172" s="154"/>
      <c r="B172" s="154"/>
      <c r="C172" s="160"/>
      <c r="D172" s="143"/>
      <c r="E172" s="144"/>
      <c r="F172" s="168"/>
      <c r="G172" s="161"/>
      <c r="H172" s="161"/>
    </row>
    <row r="173" spans="1:8" s="10" customFormat="1" ht="12.75">
      <c r="A173" s="161"/>
      <c r="B173" s="161"/>
      <c r="C173" s="161"/>
      <c r="D173" s="148"/>
      <c r="E173" s="149"/>
      <c r="F173" s="159"/>
      <c r="G173" s="161"/>
      <c r="H173" s="168"/>
    </row>
    <row r="174" spans="1:8" ht="12.75">
      <c r="A174" s="161"/>
      <c r="B174" s="161"/>
      <c r="C174" s="161"/>
      <c r="D174" s="176"/>
      <c r="E174" s="161"/>
      <c r="F174" s="159"/>
      <c r="G174" s="161"/>
      <c r="H174" s="161"/>
    </row>
    <row r="175" spans="1:8" ht="12.75">
      <c r="A175" s="161"/>
      <c r="B175" s="161"/>
      <c r="C175" s="161"/>
      <c r="D175" s="176"/>
      <c r="E175" s="161"/>
      <c r="F175" s="161"/>
      <c r="G175" s="161"/>
      <c r="H175" s="161"/>
    </row>
    <row r="176" spans="1:8" ht="12.75">
      <c r="A176" s="177"/>
      <c r="B176" s="161"/>
      <c r="C176" s="161"/>
      <c r="D176" s="176"/>
      <c r="E176" s="178"/>
      <c r="F176" s="159"/>
      <c r="G176" s="161"/>
      <c r="H176" s="161"/>
    </row>
    <row r="177" spans="1:8" ht="12.75">
      <c r="A177" s="161"/>
      <c r="B177" s="161"/>
      <c r="C177" s="161"/>
      <c r="D177" s="176"/>
      <c r="E177" s="178"/>
      <c r="F177" s="159"/>
      <c r="G177" s="161"/>
      <c r="H177" s="161"/>
    </row>
    <row r="178" spans="1:8" ht="12.75">
      <c r="A178" s="164"/>
      <c r="B178" s="164"/>
      <c r="C178" s="177"/>
      <c r="D178" s="179"/>
      <c r="E178" s="180"/>
      <c r="F178" s="159"/>
      <c r="G178" s="161"/>
      <c r="H178" s="161"/>
    </row>
    <row r="179" spans="1:8" ht="12.75">
      <c r="A179" s="181"/>
      <c r="B179" s="181"/>
      <c r="C179" s="182"/>
      <c r="D179" s="179"/>
      <c r="E179" s="180"/>
      <c r="F179" s="168"/>
      <c r="G179" s="161"/>
      <c r="H179" s="161"/>
    </row>
    <row r="180" spans="1:8" ht="12.75">
      <c r="A180" s="164"/>
      <c r="B180" s="164"/>
      <c r="C180" s="165"/>
      <c r="D180" s="148"/>
      <c r="E180" s="149"/>
      <c r="F180" s="159"/>
      <c r="G180" s="161"/>
      <c r="H180" s="161"/>
    </row>
    <row r="181" spans="1:8" ht="12.75">
      <c r="A181" s="181"/>
      <c r="B181" s="181"/>
      <c r="C181" s="163"/>
      <c r="D181" s="150"/>
      <c r="E181" s="151"/>
      <c r="F181" s="159"/>
      <c r="G181" s="161"/>
      <c r="H181" s="161"/>
    </row>
    <row r="182" spans="1:8" ht="12.75">
      <c r="A182" s="162"/>
      <c r="B182" s="181"/>
      <c r="C182" s="163"/>
      <c r="D182" s="150"/>
      <c r="E182" s="151"/>
      <c r="F182" s="159"/>
      <c r="G182" s="161"/>
      <c r="H182" s="161"/>
    </row>
    <row r="183" spans="1:8" s="10" customFormat="1" ht="12.75">
      <c r="A183" s="162"/>
      <c r="B183" s="181"/>
      <c r="C183" s="163"/>
      <c r="D183" s="150"/>
      <c r="E183" s="147"/>
      <c r="F183" s="159"/>
      <c r="G183" s="168"/>
      <c r="H183" s="168"/>
    </row>
    <row r="184" spans="1:8" ht="12.75">
      <c r="A184" s="154"/>
      <c r="B184" s="154"/>
      <c r="C184" s="168"/>
      <c r="D184" s="143"/>
      <c r="E184" s="144"/>
      <c r="F184" s="168"/>
      <c r="G184" s="161"/>
      <c r="H184" s="161"/>
    </row>
    <row r="185" spans="1:8" ht="12.75">
      <c r="A185" s="168"/>
      <c r="B185" s="168"/>
      <c r="C185" s="168"/>
      <c r="D185" s="168"/>
      <c r="E185" s="168"/>
      <c r="F185" s="159"/>
      <c r="G185" s="161"/>
      <c r="H185" s="161"/>
    </row>
    <row r="186" spans="1:8" ht="12.75">
      <c r="A186" s="154"/>
      <c r="B186" s="152"/>
      <c r="C186" s="183"/>
      <c r="D186" s="155"/>
      <c r="E186" s="149"/>
      <c r="F186" s="159"/>
      <c r="G186" s="161"/>
      <c r="H186" s="161"/>
    </row>
    <row r="187" spans="1:8" ht="12.75">
      <c r="A187" s="152"/>
      <c r="B187" s="184"/>
      <c r="C187" s="153"/>
      <c r="D187" s="140"/>
      <c r="E187" s="141"/>
      <c r="F187" s="159"/>
      <c r="G187" s="161"/>
      <c r="H187" s="161"/>
    </row>
    <row r="188" spans="1:8" s="10" customFormat="1" ht="12.75">
      <c r="A188" s="154"/>
      <c r="B188" s="162"/>
      <c r="C188" s="161"/>
      <c r="D188" s="143"/>
      <c r="E188" s="144"/>
      <c r="F188" s="161"/>
      <c r="G188" s="168"/>
      <c r="H188" s="168"/>
    </row>
    <row r="189" spans="1:8" ht="12.75">
      <c r="A189" s="164"/>
      <c r="B189" s="164"/>
      <c r="C189" s="177"/>
      <c r="D189" s="185"/>
      <c r="E189" s="149"/>
      <c r="F189" s="168"/>
      <c r="G189" s="161"/>
      <c r="H189" s="161"/>
    </row>
    <row r="190" spans="1:8" ht="12.75">
      <c r="A190" s="164"/>
      <c r="B190" s="164"/>
      <c r="C190" s="165"/>
      <c r="D190" s="143"/>
      <c r="E190" s="144"/>
      <c r="F190" s="161"/>
      <c r="G190" s="161"/>
      <c r="H190" s="161"/>
    </row>
    <row r="191" spans="1:8" ht="12.75">
      <c r="A191" s="162"/>
      <c r="B191" s="152"/>
      <c r="C191" s="153"/>
      <c r="D191" s="140"/>
      <c r="E191" s="141"/>
      <c r="F191" s="168"/>
      <c r="G191" s="161"/>
      <c r="H191" s="161"/>
    </row>
    <row r="192" spans="1:8" ht="12.75">
      <c r="A192" s="154"/>
      <c r="B192" s="154"/>
      <c r="C192" s="168"/>
      <c r="D192" s="143"/>
      <c r="E192" s="144"/>
      <c r="F192" s="161"/>
      <c r="G192" s="161"/>
      <c r="H192" s="161"/>
    </row>
    <row r="193" spans="1:8" ht="12.75">
      <c r="A193" s="168"/>
      <c r="B193" s="168"/>
      <c r="C193" s="168"/>
      <c r="D193" s="148"/>
      <c r="E193" s="149"/>
      <c r="F193" s="161"/>
      <c r="G193" s="161"/>
      <c r="H193" s="161"/>
    </row>
    <row r="194" spans="1:8" ht="12.75">
      <c r="A194" s="164"/>
      <c r="B194" s="159"/>
      <c r="C194" s="183"/>
      <c r="D194" s="155"/>
      <c r="E194" s="149"/>
      <c r="F194" s="161"/>
      <c r="G194" s="161"/>
      <c r="H194" s="161"/>
    </row>
    <row r="195" spans="1:8" ht="12.75">
      <c r="A195" s="152"/>
      <c r="B195" s="184"/>
      <c r="C195" s="186"/>
      <c r="D195" s="140"/>
      <c r="E195" s="141"/>
      <c r="F195" s="161"/>
      <c r="G195" s="161"/>
      <c r="H195" s="161"/>
    </row>
    <row r="196" spans="1:8" ht="12.75">
      <c r="A196" s="162"/>
      <c r="B196" s="166"/>
      <c r="C196" s="153"/>
      <c r="D196" s="140"/>
      <c r="E196" s="141"/>
      <c r="F196" s="168"/>
      <c r="G196" s="161"/>
      <c r="H196" s="161"/>
    </row>
    <row r="197" spans="1:8" ht="12.75">
      <c r="A197" s="154"/>
      <c r="B197" s="154"/>
      <c r="C197" s="168"/>
      <c r="D197" s="143"/>
      <c r="E197" s="144"/>
      <c r="F197" s="161"/>
      <c r="G197" s="161"/>
      <c r="H197" s="161"/>
    </row>
    <row r="198" spans="1:8" ht="12.75">
      <c r="A198" s="161"/>
      <c r="B198" s="159"/>
      <c r="C198" s="159"/>
      <c r="D198" s="156"/>
      <c r="E198" s="157"/>
      <c r="F198" s="161"/>
      <c r="G198" s="161"/>
      <c r="H198" s="161"/>
    </row>
    <row r="199" spans="1:8" ht="12.75">
      <c r="A199" s="164"/>
      <c r="B199" s="154"/>
      <c r="C199" s="183"/>
      <c r="D199" s="158"/>
      <c r="E199" s="146"/>
      <c r="F199" s="161"/>
      <c r="G199" s="161"/>
      <c r="H199" s="161"/>
    </row>
    <row r="200" spans="1:8" ht="12.75">
      <c r="A200" s="162"/>
      <c r="B200" s="187"/>
      <c r="C200" s="153"/>
      <c r="D200" s="140"/>
      <c r="E200" s="141"/>
      <c r="F200" s="161"/>
      <c r="G200" s="161"/>
      <c r="H200" s="161"/>
    </row>
    <row r="201" spans="1:8" ht="12.75">
      <c r="A201" s="154"/>
      <c r="B201" s="154"/>
      <c r="C201" s="168"/>
      <c r="D201" s="143"/>
      <c r="E201" s="144"/>
      <c r="F201" s="161"/>
      <c r="G201" s="161"/>
      <c r="H201" s="161"/>
    </row>
    <row r="202" spans="1:8" ht="12.75">
      <c r="A202" s="181"/>
      <c r="B202" s="188"/>
      <c r="C202" s="159"/>
      <c r="D202" s="148"/>
      <c r="E202" s="149"/>
      <c r="F202" s="168"/>
      <c r="G202" s="161"/>
      <c r="H202" s="161"/>
    </row>
    <row r="203" spans="1:8" ht="12.75">
      <c r="A203" s="164"/>
      <c r="B203" s="154"/>
      <c r="C203" s="183"/>
      <c r="D203" s="155"/>
      <c r="E203" s="149"/>
      <c r="F203" s="161"/>
      <c r="G203" s="161"/>
      <c r="H203" s="161"/>
    </row>
    <row r="204" spans="1:8" ht="12.75">
      <c r="A204" s="162"/>
      <c r="B204" s="184"/>
      <c r="C204" s="153"/>
      <c r="D204" s="140"/>
      <c r="E204" s="142"/>
      <c r="F204" s="161"/>
      <c r="G204" s="161"/>
      <c r="H204" s="161"/>
    </row>
    <row r="205" spans="1:8" ht="12.75">
      <c r="A205" s="154"/>
      <c r="B205" s="154"/>
      <c r="C205" s="168"/>
      <c r="D205" s="143"/>
      <c r="E205" s="144"/>
      <c r="F205" s="170"/>
      <c r="G205" s="161"/>
      <c r="H205" s="161"/>
    </row>
    <row r="206" spans="1:8" ht="12.75">
      <c r="A206" s="161"/>
      <c r="B206" s="159"/>
      <c r="C206" s="159"/>
      <c r="D206" s="143"/>
      <c r="E206" s="144"/>
      <c r="F206" s="170"/>
      <c r="G206" s="161"/>
      <c r="H206" s="161"/>
    </row>
    <row r="207" spans="1:8" ht="12.75">
      <c r="A207" s="164"/>
      <c r="B207" s="154"/>
      <c r="C207" s="183"/>
      <c r="D207" s="155"/>
      <c r="E207" s="149"/>
      <c r="F207" s="161"/>
      <c r="G207" s="161"/>
      <c r="H207" s="161"/>
    </row>
    <row r="208" spans="1:8" ht="12.75">
      <c r="A208" s="162"/>
      <c r="B208" s="184"/>
      <c r="C208" s="153"/>
      <c r="D208" s="140"/>
      <c r="E208" s="142"/>
      <c r="F208" s="174"/>
      <c r="G208" s="161"/>
      <c r="H208" s="161"/>
    </row>
    <row r="209" spans="1:8" ht="12.75">
      <c r="A209" s="154"/>
      <c r="B209" s="154"/>
      <c r="C209" s="168"/>
      <c r="D209" s="143"/>
      <c r="E209" s="144"/>
      <c r="F209" s="161"/>
      <c r="G209" s="161"/>
      <c r="H209" s="161"/>
    </row>
    <row r="210" spans="1:8" ht="12.75">
      <c r="A210" s="161"/>
      <c r="B210" s="159"/>
      <c r="C210" s="159"/>
      <c r="D210" s="148"/>
      <c r="E210" s="149"/>
      <c r="F210" s="170"/>
      <c r="G210" s="161"/>
      <c r="H210" s="161"/>
    </row>
    <row r="211" spans="1:8" ht="12.75">
      <c r="A211" s="164"/>
      <c r="B211" s="154"/>
      <c r="C211" s="183"/>
      <c r="D211" s="155"/>
      <c r="E211" s="149"/>
      <c r="F211" s="168"/>
      <c r="G211" s="161"/>
      <c r="H211" s="161"/>
    </row>
    <row r="212" spans="1:8" ht="12.75">
      <c r="A212" s="152"/>
      <c r="B212" s="184"/>
      <c r="C212" s="153"/>
      <c r="D212" s="140"/>
      <c r="E212" s="142"/>
      <c r="F212" s="161"/>
      <c r="G212" s="161"/>
      <c r="H212" s="161"/>
    </row>
    <row r="213" spans="1:8" ht="12.75">
      <c r="A213" s="152"/>
      <c r="B213" s="166"/>
      <c r="C213" s="153"/>
      <c r="D213" s="140"/>
      <c r="E213" s="142"/>
      <c r="F213" s="161"/>
      <c r="G213" s="161"/>
      <c r="H213" s="161"/>
    </row>
    <row r="214" spans="1:8" ht="12.75">
      <c r="A214" s="162"/>
      <c r="B214" s="166"/>
      <c r="C214" s="153"/>
      <c r="D214" s="140"/>
      <c r="E214" s="141"/>
      <c r="F214" s="161"/>
      <c r="G214" s="161"/>
      <c r="H214" s="161"/>
    </row>
    <row r="215" spans="1:8" ht="12.75">
      <c r="A215" s="162"/>
      <c r="B215" s="166"/>
      <c r="C215" s="153"/>
      <c r="D215" s="140"/>
      <c r="E215" s="141"/>
      <c r="F215" s="161"/>
      <c r="G215" s="161"/>
      <c r="H215" s="161"/>
    </row>
    <row r="216" spans="1:8" ht="12.75">
      <c r="A216" s="162"/>
      <c r="B216" s="166"/>
      <c r="C216" s="153"/>
      <c r="D216" s="140"/>
      <c r="E216" s="141"/>
      <c r="F216" s="161"/>
      <c r="G216" s="161"/>
      <c r="H216" s="161"/>
    </row>
    <row r="217" spans="1:8" ht="12.75">
      <c r="A217" s="162"/>
      <c r="B217" s="166"/>
      <c r="C217" s="153"/>
      <c r="D217" s="140"/>
      <c r="E217" s="142"/>
      <c r="F217" s="161"/>
      <c r="G217" s="161"/>
      <c r="H217" s="161"/>
    </row>
    <row r="218" spans="1:8" ht="12.75">
      <c r="A218" s="162"/>
      <c r="B218" s="166"/>
      <c r="C218" s="153"/>
      <c r="D218" s="140"/>
      <c r="E218" s="142"/>
      <c r="F218" s="161"/>
      <c r="G218" s="161"/>
      <c r="H218" s="161"/>
    </row>
    <row r="219" spans="1:8" ht="12.75">
      <c r="A219" s="162"/>
      <c r="B219" s="166"/>
      <c r="C219" s="153"/>
      <c r="D219" s="140"/>
      <c r="E219" s="142"/>
      <c r="F219" s="161"/>
      <c r="G219" s="161"/>
      <c r="H219" s="161"/>
    </row>
    <row r="220" spans="1:8" ht="12.75">
      <c r="A220" s="162"/>
      <c r="B220" s="166"/>
      <c r="C220" s="153"/>
      <c r="D220" s="140"/>
      <c r="E220" s="142"/>
      <c r="F220" s="161"/>
      <c r="G220" s="161"/>
      <c r="H220" s="161"/>
    </row>
    <row r="221" spans="1:8" ht="12.75">
      <c r="A221" s="154"/>
      <c r="B221" s="154"/>
      <c r="C221" s="168"/>
      <c r="D221" s="143"/>
      <c r="E221" s="144"/>
      <c r="F221" s="161"/>
      <c r="G221" s="161"/>
      <c r="H221" s="161"/>
    </row>
    <row r="222" spans="1:8" s="10" customFormat="1" ht="12.75">
      <c r="A222" s="161"/>
      <c r="B222" s="159"/>
      <c r="C222" s="159"/>
      <c r="D222" s="148"/>
      <c r="E222" s="149"/>
      <c r="F222" s="168"/>
      <c r="G222" s="168"/>
      <c r="H222" s="168"/>
    </row>
    <row r="223" spans="1:8" ht="12.75">
      <c r="A223" s="164"/>
      <c r="B223" s="154"/>
      <c r="C223" s="183"/>
      <c r="D223" s="155"/>
      <c r="E223" s="149"/>
      <c r="F223" s="161"/>
      <c r="G223" s="161"/>
      <c r="H223" s="161"/>
    </row>
    <row r="224" spans="1:8" ht="12.75">
      <c r="A224" s="162"/>
      <c r="B224" s="184"/>
      <c r="C224" s="153"/>
      <c r="D224" s="140"/>
      <c r="E224" s="141"/>
      <c r="F224" s="161"/>
      <c r="G224" s="161"/>
      <c r="H224" s="161"/>
    </row>
    <row r="225" spans="1:8" ht="12.75">
      <c r="A225" s="154"/>
      <c r="B225" s="154"/>
      <c r="C225" s="168"/>
      <c r="D225" s="143"/>
      <c r="E225" s="144"/>
      <c r="F225" s="170"/>
      <c r="G225" s="161"/>
      <c r="H225" s="161"/>
    </row>
    <row r="226" spans="1:8" ht="12.75">
      <c r="A226" s="161"/>
      <c r="B226" s="161"/>
      <c r="C226" s="161"/>
      <c r="D226" s="148"/>
      <c r="E226" s="149"/>
      <c r="F226" s="161"/>
      <c r="G226" s="161"/>
      <c r="H226" s="161"/>
    </row>
    <row r="227" spans="1:8" ht="12.75">
      <c r="A227" s="161"/>
      <c r="B227" s="161"/>
      <c r="C227" s="161"/>
      <c r="D227" s="176"/>
      <c r="E227" s="161"/>
      <c r="F227" s="161"/>
      <c r="G227" s="161"/>
      <c r="H227" s="161"/>
    </row>
    <row r="228" spans="1:8" ht="12.75">
      <c r="A228" s="161"/>
      <c r="B228" s="161"/>
      <c r="C228" s="161"/>
      <c r="D228" s="176"/>
      <c r="E228" s="161"/>
      <c r="F228" s="161"/>
      <c r="G228" s="161"/>
      <c r="H228" s="161"/>
    </row>
    <row r="229" spans="1:8" ht="12.75">
      <c r="A229" s="161"/>
      <c r="B229" s="161"/>
      <c r="C229" s="161"/>
      <c r="D229" s="176"/>
      <c r="E229" s="161"/>
      <c r="F229" s="161"/>
      <c r="G229" s="161"/>
      <c r="H229" s="161"/>
    </row>
    <row r="230" spans="1:8" ht="12.75">
      <c r="A230" s="161"/>
      <c r="B230" s="161"/>
      <c r="C230" s="161"/>
      <c r="D230" s="176"/>
      <c r="E230" s="161"/>
      <c r="F230" s="161"/>
      <c r="G230" s="161"/>
      <c r="H230" s="161"/>
    </row>
    <row r="231" spans="1:8" ht="12.75">
      <c r="A231" s="161"/>
      <c r="B231" s="161"/>
      <c r="C231" s="161"/>
      <c r="D231" s="176"/>
      <c r="E231" s="161"/>
      <c r="F231" s="161"/>
      <c r="G231" s="161"/>
      <c r="H231" s="161"/>
    </row>
    <row r="232" spans="1:8" ht="12.75">
      <c r="A232" s="161"/>
      <c r="B232" s="161"/>
      <c r="C232" s="161"/>
      <c r="D232" s="176"/>
      <c r="E232" s="161"/>
      <c r="F232" s="161"/>
      <c r="G232" s="161"/>
      <c r="H232" s="161"/>
    </row>
    <row r="233" spans="1:8" ht="12.75">
      <c r="A233" s="161"/>
      <c r="B233" s="161"/>
      <c r="C233" s="161"/>
      <c r="D233" s="176"/>
      <c r="E233" s="161"/>
      <c r="F233" s="161"/>
      <c r="G233" s="161"/>
      <c r="H233" s="161"/>
    </row>
    <row r="234" spans="1:8" ht="12.75">
      <c r="A234" s="177"/>
      <c r="B234" s="161"/>
      <c r="C234" s="161"/>
      <c r="D234" s="176"/>
      <c r="E234" s="178"/>
      <c r="F234" s="161"/>
      <c r="G234" s="161"/>
      <c r="H234" s="161"/>
    </row>
    <row r="235" spans="1:8" ht="12.75">
      <c r="A235" s="161"/>
      <c r="B235" s="161"/>
      <c r="C235" s="161"/>
      <c r="D235" s="176"/>
      <c r="E235" s="178"/>
      <c r="F235" s="161"/>
      <c r="G235" s="161"/>
      <c r="H235" s="161"/>
    </row>
    <row r="236" spans="1:8" ht="12.75">
      <c r="A236" s="164"/>
      <c r="B236" s="164"/>
      <c r="C236" s="177"/>
      <c r="D236" s="179"/>
      <c r="E236" s="180"/>
      <c r="F236" s="161"/>
      <c r="G236" s="161"/>
      <c r="H236" s="161"/>
    </row>
    <row r="237" spans="1:8" ht="12.75">
      <c r="A237" s="181"/>
      <c r="B237" s="181"/>
      <c r="C237" s="182"/>
      <c r="D237" s="179"/>
      <c r="E237" s="180"/>
      <c r="F237" s="161"/>
      <c r="G237" s="161"/>
      <c r="H237" s="161"/>
    </row>
    <row r="238" spans="1:8" ht="12.75">
      <c r="A238" s="164"/>
      <c r="B238" s="164"/>
      <c r="C238" s="165"/>
      <c r="D238" s="148"/>
      <c r="E238" s="149"/>
      <c r="F238" s="161"/>
      <c r="G238" s="161"/>
      <c r="H238" s="161"/>
    </row>
    <row r="239" spans="1:8" ht="12.75">
      <c r="A239" s="162"/>
      <c r="B239" s="152"/>
      <c r="C239" s="153"/>
      <c r="D239" s="140"/>
      <c r="E239" s="141"/>
      <c r="F239" s="161"/>
      <c r="G239" s="161"/>
      <c r="H239" s="161"/>
    </row>
    <row r="240" spans="1:8" ht="12.75">
      <c r="A240" s="162"/>
      <c r="B240" s="166"/>
      <c r="C240" s="153"/>
      <c r="D240" s="140"/>
      <c r="E240" s="141"/>
      <c r="F240" s="161"/>
      <c r="G240" s="161"/>
      <c r="H240" s="161"/>
    </row>
    <row r="241" spans="1:8" ht="12.75">
      <c r="A241" s="162"/>
      <c r="B241" s="166"/>
      <c r="C241" s="153"/>
      <c r="D241" s="140"/>
      <c r="E241" s="141"/>
      <c r="F241" s="161"/>
      <c r="G241" s="161"/>
      <c r="H241" s="161"/>
    </row>
    <row r="242" spans="1:8" ht="12.75">
      <c r="A242" s="162"/>
      <c r="B242" s="166"/>
      <c r="C242" s="153"/>
      <c r="D242" s="140"/>
      <c r="E242" s="141"/>
      <c r="F242" s="161"/>
      <c r="G242" s="161"/>
      <c r="H242" s="161"/>
    </row>
    <row r="243" spans="1:8" ht="12.75">
      <c r="A243" s="162"/>
      <c r="B243" s="166"/>
      <c r="C243" s="153"/>
      <c r="D243" s="140"/>
      <c r="E243" s="142"/>
      <c r="F243" s="161"/>
      <c r="G243" s="161"/>
      <c r="H243" s="161"/>
    </row>
    <row r="244" spans="1:8" ht="12.75">
      <c r="A244" s="162"/>
      <c r="B244" s="166"/>
      <c r="C244" s="153"/>
      <c r="D244" s="140"/>
      <c r="E244" s="142"/>
      <c r="F244" s="161"/>
      <c r="G244" s="161"/>
      <c r="H244" s="161"/>
    </row>
    <row r="245" spans="1:8" ht="12.75">
      <c r="A245" s="162"/>
      <c r="B245" s="166"/>
      <c r="C245" s="153"/>
      <c r="D245" s="140"/>
      <c r="E245" s="142"/>
      <c r="F245" s="161"/>
      <c r="G245" s="161"/>
      <c r="H245" s="161"/>
    </row>
    <row r="246" spans="1:8" ht="12.75">
      <c r="A246" s="162"/>
      <c r="B246" s="166"/>
      <c r="C246" s="153"/>
      <c r="D246" s="140"/>
      <c r="E246" s="142"/>
      <c r="F246" s="161"/>
      <c r="G246" s="161"/>
      <c r="H246" s="161"/>
    </row>
    <row r="247" spans="1:8" ht="12.75">
      <c r="A247" s="162"/>
      <c r="B247" s="166"/>
      <c r="C247" s="153"/>
      <c r="D247" s="140"/>
      <c r="E247" s="141"/>
      <c r="F247" s="161"/>
      <c r="G247" s="161"/>
      <c r="H247" s="161"/>
    </row>
    <row r="248" spans="1:8" ht="12.75">
      <c r="A248" s="162"/>
      <c r="B248" s="166"/>
      <c r="C248" s="153"/>
      <c r="D248" s="140"/>
      <c r="E248" s="141"/>
      <c r="F248" s="161"/>
      <c r="G248" s="161"/>
      <c r="H248" s="161"/>
    </row>
    <row r="249" spans="1:8" ht="12.75">
      <c r="A249" s="162"/>
      <c r="B249" s="166"/>
      <c r="C249" s="153"/>
      <c r="D249" s="140"/>
      <c r="E249" s="141"/>
      <c r="F249" s="161"/>
      <c r="G249" s="161"/>
      <c r="H249" s="161"/>
    </row>
    <row r="250" spans="1:8" ht="12.75">
      <c r="A250" s="162"/>
      <c r="B250" s="166"/>
      <c r="C250" s="153"/>
      <c r="D250" s="140"/>
      <c r="E250" s="142"/>
      <c r="F250" s="170"/>
      <c r="G250" s="161"/>
      <c r="H250" s="161"/>
    </row>
    <row r="251" spans="1:8" ht="12.75">
      <c r="A251" s="162"/>
      <c r="B251" s="166"/>
      <c r="C251" s="153"/>
      <c r="D251" s="140"/>
      <c r="E251" s="141"/>
      <c r="F251" s="170"/>
      <c r="G251" s="161"/>
      <c r="H251" s="161"/>
    </row>
    <row r="252" spans="1:8" ht="12.75">
      <c r="A252" s="162"/>
      <c r="B252" s="166"/>
      <c r="C252" s="153"/>
      <c r="D252" s="140"/>
      <c r="E252" s="141"/>
      <c r="F252" s="170"/>
      <c r="G252" s="161"/>
      <c r="H252" s="161"/>
    </row>
    <row r="253" spans="1:8" ht="12.75">
      <c r="A253" s="162"/>
      <c r="B253" s="166"/>
      <c r="C253" s="153"/>
      <c r="D253" s="140"/>
      <c r="E253" s="141"/>
      <c r="F253" s="170"/>
      <c r="G253" s="161"/>
      <c r="H253" s="161"/>
    </row>
    <row r="254" spans="1:8" ht="12.75">
      <c r="A254" s="162"/>
      <c r="B254" s="166"/>
      <c r="C254" s="153"/>
      <c r="D254" s="140"/>
      <c r="E254" s="142"/>
      <c r="F254" s="170"/>
      <c r="G254" s="161"/>
      <c r="H254" s="161"/>
    </row>
    <row r="255" spans="1:8" ht="12.75">
      <c r="A255" s="162"/>
      <c r="B255" s="166"/>
      <c r="C255" s="153"/>
      <c r="D255" s="140"/>
      <c r="E255" s="142"/>
      <c r="F255" s="170"/>
      <c r="G255" s="161"/>
      <c r="H255" s="161"/>
    </row>
    <row r="256" spans="1:8" ht="12.75">
      <c r="A256" s="162"/>
      <c r="B256" s="166"/>
      <c r="C256" s="153"/>
      <c r="D256" s="140"/>
      <c r="E256" s="142"/>
      <c r="F256" s="170"/>
      <c r="G256" s="161"/>
      <c r="H256" s="161"/>
    </row>
    <row r="257" spans="1:8" ht="12.75">
      <c r="A257" s="162"/>
      <c r="B257" s="166"/>
      <c r="C257" s="153"/>
      <c r="D257" s="140"/>
      <c r="E257" s="142"/>
      <c r="F257" s="170"/>
      <c r="G257" s="161"/>
      <c r="H257" s="161"/>
    </row>
    <row r="258" spans="1:8" ht="12.75">
      <c r="A258" s="162"/>
      <c r="B258" s="166"/>
      <c r="C258" s="153"/>
      <c r="D258" s="140"/>
      <c r="E258" s="142"/>
      <c r="F258" s="170"/>
      <c r="G258" s="161"/>
      <c r="H258" s="161"/>
    </row>
    <row r="259" spans="1:8" ht="12.75">
      <c r="A259" s="162"/>
      <c r="B259" s="166"/>
      <c r="C259" s="153"/>
      <c r="D259" s="140"/>
      <c r="E259" s="142"/>
      <c r="F259" s="170"/>
      <c r="G259" s="161"/>
      <c r="H259" s="161"/>
    </row>
    <row r="260" spans="1:8" ht="12.75">
      <c r="A260" s="162"/>
      <c r="B260" s="166"/>
      <c r="C260" s="153"/>
      <c r="D260" s="140"/>
      <c r="E260" s="142"/>
      <c r="F260" s="159"/>
      <c r="G260" s="161"/>
      <c r="H260" s="161"/>
    </row>
    <row r="261" spans="1:8" ht="12.75">
      <c r="A261" s="162"/>
      <c r="B261" s="166"/>
      <c r="C261" s="153"/>
      <c r="D261" s="140"/>
      <c r="E261" s="142"/>
      <c r="F261" s="159"/>
      <c r="G261" s="161"/>
      <c r="H261" s="161"/>
    </row>
    <row r="262" spans="1:8" ht="12.75">
      <c r="A262" s="162"/>
      <c r="B262" s="166"/>
      <c r="C262" s="153"/>
      <c r="D262" s="140"/>
      <c r="E262" s="142"/>
      <c r="F262" s="159"/>
      <c r="G262" s="161"/>
      <c r="H262" s="161"/>
    </row>
    <row r="263" spans="1:8" ht="12.75">
      <c r="A263" s="162"/>
      <c r="B263" s="166"/>
      <c r="C263" s="153"/>
      <c r="D263" s="140"/>
      <c r="E263" s="147"/>
      <c r="F263" s="161"/>
      <c r="G263" s="161"/>
      <c r="H263" s="161"/>
    </row>
    <row r="264" spans="1:8" ht="12.75">
      <c r="A264" s="162"/>
      <c r="B264" s="166"/>
      <c r="C264" s="153"/>
      <c r="D264" s="140"/>
      <c r="E264" s="147"/>
      <c r="F264" s="161"/>
      <c r="G264" s="161"/>
      <c r="H264" s="161"/>
    </row>
    <row r="265" spans="1:8" ht="12.75">
      <c r="A265" s="154"/>
      <c r="B265" s="154"/>
      <c r="C265" s="168"/>
      <c r="D265" s="143"/>
      <c r="E265" s="144"/>
      <c r="F265" s="161"/>
      <c r="G265" s="161"/>
      <c r="H265" s="161"/>
    </row>
    <row r="266" spans="1:8" ht="12.75">
      <c r="A266" s="161"/>
      <c r="B266" s="159"/>
      <c r="C266" s="159"/>
      <c r="D266" s="148"/>
      <c r="E266" s="178"/>
      <c r="F266" s="161"/>
      <c r="G266" s="161"/>
      <c r="H266" s="161"/>
    </row>
    <row r="267" spans="1:8" ht="12.75">
      <c r="A267" s="164"/>
      <c r="B267" s="154"/>
      <c r="C267" s="183"/>
      <c r="D267" s="155"/>
      <c r="E267" s="178"/>
      <c r="F267" s="168"/>
      <c r="G267" s="161"/>
      <c r="H267" s="161"/>
    </row>
    <row r="268" spans="1:8" ht="12.75">
      <c r="A268" s="162"/>
      <c r="B268" s="184"/>
      <c r="C268" s="153"/>
      <c r="D268" s="140"/>
      <c r="E268" s="142"/>
      <c r="F268" s="161"/>
      <c r="G268" s="161"/>
      <c r="H268" s="161"/>
    </row>
    <row r="269" spans="1:8" ht="12.75">
      <c r="A269" s="162"/>
      <c r="B269" s="166"/>
      <c r="C269" s="153"/>
      <c r="D269" s="140"/>
      <c r="E269" s="142"/>
      <c r="F269" s="161"/>
      <c r="G269" s="161"/>
      <c r="H269" s="161"/>
    </row>
    <row r="270" spans="1:8" ht="12.75">
      <c r="A270" s="154"/>
      <c r="B270" s="154"/>
      <c r="C270" s="168"/>
      <c r="D270" s="143"/>
      <c r="E270" s="144"/>
      <c r="F270" s="161"/>
      <c r="G270" s="161"/>
      <c r="H270" s="161"/>
    </row>
    <row r="271" spans="1:8" ht="12.75">
      <c r="A271" s="161"/>
      <c r="B271" s="159"/>
      <c r="C271" s="159"/>
      <c r="D271" s="148"/>
      <c r="E271" s="189"/>
      <c r="F271" s="168"/>
      <c r="G271" s="161"/>
      <c r="H271" s="161"/>
    </row>
    <row r="272" spans="1:8" ht="12.75">
      <c r="A272" s="161"/>
      <c r="B272" s="159"/>
      <c r="C272" s="168"/>
      <c r="D272" s="143"/>
      <c r="E272" s="143"/>
      <c r="F272" s="161"/>
      <c r="G272" s="161"/>
      <c r="H272" s="161"/>
    </row>
    <row r="273" spans="1:8" ht="12.75">
      <c r="A273" s="162"/>
      <c r="B273" s="188"/>
      <c r="C273" s="153"/>
      <c r="D273" s="190"/>
      <c r="E273" s="161"/>
      <c r="F273" s="161"/>
      <c r="G273" s="161"/>
      <c r="H273" s="161"/>
    </row>
    <row r="274" spans="1:8" ht="15.75">
      <c r="A274" s="191"/>
      <c r="B274" s="168"/>
      <c r="C274" s="159"/>
      <c r="D274" s="148"/>
      <c r="E274" s="161"/>
      <c r="F274" s="161"/>
      <c r="G274" s="161"/>
      <c r="H274" s="161"/>
    </row>
    <row r="275" spans="1:8" ht="12.75">
      <c r="A275" s="161"/>
      <c r="B275" s="159"/>
      <c r="C275" s="159"/>
      <c r="D275" s="148"/>
      <c r="E275" s="161"/>
      <c r="F275" s="161"/>
      <c r="G275" s="161"/>
      <c r="H275" s="161"/>
    </row>
    <row r="276" spans="1:8" ht="12.75">
      <c r="A276" s="161"/>
      <c r="B276" s="159"/>
      <c r="C276" s="159"/>
      <c r="D276" s="148"/>
      <c r="E276" s="161"/>
      <c r="F276" s="161"/>
      <c r="G276" s="161"/>
      <c r="H276" s="161"/>
    </row>
    <row r="277" spans="1:8" ht="12.75">
      <c r="A277" s="161"/>
      <c r="B277" s="159"/>
      <c r="C277" s="159"/>
      <c r="D277" s="148"/>
      <c r="E277" s="161"/>
      <c r="F277" s="161"/>
      <c r="G277" s="161"/>
      <c r="H277" s="161"/>
    </row>
    <row r="278" spans="1:8" ht="12.75">
      <c r="A278" s="161"/>
      <c r="B278" s="159"/>
      <c r="C278" s="159"/>
      <c r="D278" s="148"/>
      <c r="E278" s="161"/>
      <c r="F278" s="161"/>
      <c r="G278" s="161"/>
      <c r="H278" s="161"/>
    </row>
    <row r="279" spans="1:8" ht="12.75">
      <c r="A279" s="161"/>
      <c r="B279" s="161"/>
      <c r="C279" s="161"/>
      <c r="D279" s="176"/>
      <c r="E279" s="161"/>
      <c r="F279" s="161"/>
      <c r="G279" s="161"/>
      <c r="H279" s="161"/>
    </row>
    <row r="280" spans="1:8" ht="12.75">
      <c r="A280" s="161"/>
      <c r="B280" s="161"/>
      <c r="C280" s="161"/>
      <c r="D280" s="176"/>
      <c r="E280" s="161"/>
      <c r="F280" s="161"/>
      <c r="G280" s="161"/>
      <c r="H280" s="161"/>
    </row>
    <row r="281" spans="1:8" ht="12.75">
      <c r="A281" s="161"/>
      <c r="B281" s="161"/>
      <c r="C281" s="161"/>
      <c r="D281" s="176"/>
      <c r="E281" s="161"/>
      <c r="F281" s="161"/>
      <c r="G281" s="161"/>
      <c r="H281" s="161"/>
    </row>
    <row r="282" spans="1:8" ht="12.75">
      <c r="A282" s="161"/>
      <c r="B282" s="161"/>
      <c r="C282" s="161"/>
      <c r="D282" s="176"/>
      <c r="E282" s="161"/>
      <c r="F282" s="161"/>
      <c r="G282" s="161"/>
      <c r="H282" s="161"/>
    </row>
    <row r="283" spans="1:8" ht="12.75">
      <c r="A283" s="161"/>
      <c r="B283" s="161"/>
      <c r="C283" s="161"/>
      <c r="D283" s="176"/>
      <c r="E283" s="161"/>
      <c r="F283" s="161"/>
      <c r="G283" s="161"/>
      <c r="H283" s="161"/>
    </row>
    <row r="284" spans="1:8" ht="12.75">
      <c r="A284" s="161"/>
      <c r="B284" s="161"/>
      <c r="C284" s="161"/>
      <c r="D284" s="176"/>
      <c r="E284" s="161"/>
      <c r="F284" s="161"/>
      <c r="G284" s="161"/>
      <c r="H284" s="161"/>
    </row>
    <row r="285" spans="1:8" ht="12.75">
      <c r="A285" s="161"/>
      <c r="B285" s="161"/>
      <c r="C285" s="161"/>
      <c r="D285" s="176"/>
      <c r="E285" s="161"/>
      <c r="F285" s="161"/>
      <c r="G285" s="161"/>
      <c r="H285" s="161"/>
    </row>
    <row r="286" spans="1:8" ht="12.75">
      <c r="A286" s="161"/>
      <c r="B286" s="161"/>
      <c r="C286" s="161"/>
      <c r="D286" s="176"/>
      <c r="E286" s="161"/>
      <c r="F286" s="161"/>
      <c r="G286" s="161"/>
      <c r="H286" s="161"/>
    </row>
    <row r="287" spans="1:8" ht="12.75">
      <c r="A287" s="161"/>
      <c r="B287" s="161"/>
      <c r="C287" s="161"/>
      <c r="D287" s="176"/>
      <c r="E287" s="161"/>
      <c r="F287" s="161"/>
      <c r="G287" s="161"/>
      <c r="H287" s="161"/>
    </row>
    <row r="288" spans="1:8" ht="12.75">
      <c r="A288" s="161"/>
      <c r="B288" s="161"/>
      <c r="C288" s="161"/>
      <c r="D288" s="176"/>
      <c r="E288" s="161"/>
      <c r="F288" s="161"/>
      <c r="G288" s="161"/>
      <c r="H288" s="161"/>
    </row>
    <row r="289" spans="1:8" ht="12.75">
      <c r="A289" s="161"/>
      <c r="B289" s="161"/>
      <c r="C289" s="161"/>
      <c r="D289" s="176"/>
      <c r="E289" s="161"/>
      <c r="F289" s="161"/>
      <c r="G289" s="161"/>
      <c r="H289" s="161"/>
    </row>
    <row r="290" spans="1:8" ht="12.75">
      <c r="A290" s="161"/>
      <c r="B290" s="161"/>
      <c r="C290" s="161"/>
      <c r="D290" s="176"/>
      <c r="E290" s="161"/>
      <c r="F290" s="161"/>
      <c r="G290" s="161"/>
      <c r="H290" s="161"/>
    </row>
    <row r="291" spans="1:8" ht="12.75">
      <c r="A291" s="161"/>
      <c r="B291" s="161"/>
      <c r="C291" s="161"/>
      <c r="D291" s="176"/>
      <c r="E291" s="161"/>
      <c r="F291" s="161"/>
      <c r="G291" s="161"/>
      <c r="H291" s="161"/>
    </row>
    <row r="292" spans="1:8" ht="12.75">
      <c r="A292" s="161"/>
      <c r="B292" s="161"/>
      <c r="C292" s="161"/>
      <c r="D292" s="176"/>
      <c r="E292" s="161"/>
      <c r="F292" s="161"/>
      <c r="G292" s="161"/>
      <c r="H292" s="161"/>
    </row>
    <row r="293" spans="1:8" ht="12.75">
      <c r="A293" s="161"/>
      <c r="B293" s="161"/>
      <c r="C293" s="161"/>
      <c r="D293" s="176"/>
      <c r="E293" s="161"/>
      <c r="F293" s="161"/>
      <c r="G293" s="161"/>
      <c r="H293" s="161"/>
    </row>
    <row r="294" spans="1:8" ht="12.75">
      <c r="A294" s="161"/>
      <c r="B294" s="161"/>
      <c r="C294" s="161"/>
      <c r="D294" s="176"/>
      <c r="E294" s="161"/>
      <c r="F294" s="161"/>
      <c r="G294" s="161"/>
      <c r="H294" s="161"/>
    </row>
    <row r="295" spans="1:8" ht="12.75">
      <c r="A295" s="161"/>
      <c r="B295" s="161"/>
      <c r="C295" s="161"/>
      <c r="D295" s="176"/>
      <c r="E295" s="161"/>
      <c r="F295" s="161"/>
      <c r="G295" s="161"/>
      <c r="H295" s="161"/>
    </row>
    <row r="296" spans="1:8" ht="12.75">
      <c r="A296" s="161"/>
      <c r="B296" s="161"/>
      <c r="C296" s="161"/>
      <c r="D296" s="176"/>
      <c r="E296" s="161"/>
      <c r="F296" s="161"/>
      <c r="G296" s="161"/>
      <c r="H296" s="161"/>
    </row>
    <row r="297" spans="1:8" ht="12.75">
      <c r="A297" s="161"/>
      <c r="B297" s="161"/>
      <c r="C297" s="161"/>
      <c r="D297" s="176"/>
      <c r="E297" s="161"/>
      <c r="F297" s="161"/>
      <c r="G297" s="161"/>
      <c r="H297" s="161"/>
    </row>
    <row r="298" spans="1:8" ht="12.75">
      <c r="A298" s="161"/>
      <c r="B298" s="161"/>
      <c r="C298" s="161"/>
      <c r="D298" s="176"/>
      <c r="E298" s="161"/>
      <c r="F298" s="161"/>
      <c r="G298" s="161"/>
      <c r="H298" s="161"/>
    </row>
    <row r="299" spans="1:8" ht="12.75">
      <c r="A299" s="161"/>
      <c r="B299" s="161"/>
      <c r="C299" s="161"/>
      <c r="D299" s="176"/>
      <c r="E299" s="161"/>
      <c r="F299" s="161"/>
      <c r="G299" s="161"/>
      <c r="H299" s="161"/>
    </row>
    <row r="300" spans="1:8" ht="12.75">
      <c r="A300" s="161"/>
      <c r="B300" s="161"/>
      <c r="C300" s="161"/>
      <c r="D300" s="176"/>
      <c r="E300" s="161"/>
      <c r="F300" s="161"/>
      <c r="G300" s="161"/>
      <c r="H300" s="161"/>
    </row>
    <row r="301" spans="1:8" ht="12.75">
      <c r="A301" s="161"/>
      <c r="B301" s="161"/>
      <c r="C301" s="161"/>
      <c r="D301" s="176"/>
      <c r="E301" s="161"/>
      <c r="F301" s="161"/>
      <c r="G301" s="161"/>
      <c r="H301" s="161"/>
    </row>
    <row r="302" spans="1:8" ht="12.75">
      <c r="A302" s="161"/>
      <c r="B302" s="161"/>
      <c r="C302" s="161"/>
      <c r="D302" s="176"/>
      <c r="E302" s="161"/>
      <c r="F302" s="161"/>
      <c r="G302" s="161"/>
      <c r="H302" s="161"/>
    </row>
    <row r="303" spans="1:8" ht="12.75">
      <c r="A303" s="161"/>
      <c r="B303" s="161"/>
      <c r="C303" s="161"/>
      <c r="D303" s="176"/>
      <c r="E303" s="161"/>
      <c r="F303" s="161"/>
      <c r="G303" s="161"/>
      <c r="H303" s="161"/>
    </row>
    <row r="304" spans="1:8" ht="12.75">
      <c r="A304" s="107"/>
      <c r="B304" s="107"/>
      <c r="C304" s="107"/>
      <c r="D304" s="192"/>
      <c r="E304" s="107"/>
      <c r="F304" s="107"/>
      <c r="G304" s="107"/>
      <c r="H304" s="107"/>
    </row>
    <row r="305" spans="1:8" ht="12.75">
      <c r="A305" s="107"/>
      <c r="B305" s="107"/>
      <c r="C305" s="107"/>
      <c r="D305" s="192"/>
      <c r="E305" s="107"/>
      <c r="F305" s="107"/>
      <c r="G305" s="107"/>
      <c r="H305" s="107"/>
    </row>
    <row r="306" spans="1:8" ht="12.75">
      <c r="A306" s="107"/>
      <c r="B306" s="107"/>
      <c r="C306" s="107"/>
      <c r="D306" s="192"/>
      <c r="E306" s="107"/>
      <c r="F306" s="107"/>
      <c r="G306" s="107"/>
      <c r="H306" s="107"/>
    </row>
    <row r="307" spans="1:8" ht="12.75">
      <c r="A307" s="107"/>
      <c r="B307" s="107"/>
      <c r="C307" s="107"/>
      <c r="D307" s="192"/>
      <c r="E307" s="107"/>
      <c r="F307" s="107"/>
      <c r="G307" s="107"/>
      <c r="H307" s="107"/>
    </row>
    <row r="308" spans="1:8" ht="12.75">
      <c r="A308" s="107"/>
      <c r="B308" s="107"/>
      <c r="C308" s="107"/>
      <c r="D308" s="192"/>
      <c r="E308" s="107"/>
      <c r="F308" s="107"/>
      <c r="G308" s="107"/>
      <c r="H308" s="107"/>
    </row>
    <row r="309" spans="1:8" ht="12.75">
      <c r="A309" s="107"/>
      <c r="B309" s="107"/>
      <c r="C309" s="107"/>
      <c r="D309" s="192"/>
      <c r="E309" s="107"/>
      <c r="F309" s="107"/>
      <c r="G309" s="107"/>
      <c r="H309" s="107"/>
    </row>
    <row r="310" spans="1:8" ht="12.75">
      <c r="A310" s="107"/>
      <c r="B310" s="107"/>
      <c r="C310" s="107"/>
      <c r="D310" s="192"/>
      <c r="E310" s="107"/>
      <c r="F310" s="107"/>
      <c r="G310" s="107"/>
      <c r="H310" s="107"/>
    </row>
    <row r="311" spans="1:8" ht="12.75">
      <c r="A311" s="107"/>
      <c r="B311" s="107"/>
      <c r="C311" s="107"/>
      <c r="D311" s="192"/>
      <c r="E311" s="107"/>
      <c r="F311" s="107"/>
      <c r="G311" s="107"/>
      <c r="H311" s="107"/>
    </row>
    <row r="312" spans="1:8" ht="12.75">
      <c r="A312" s="107"/>
      <c r="B312" s="107"/>
      <c r="C312" s="107"/>
      <c r="D312" s="192"/>
      <c r="E312" s="107"/>
      <c r="F312" s="107"/>
      <c r="G312" s="107"/>
      <c r="H312" s="107"/>
    </row>
    <row r="313" spans="1:8" ht="12.75">
      <c r="A313" s="107"/>
      <c r="B313" s="107"/>
      <c r="C313" s="107"/>
      <c r="D313" s="192"/>
      <c r="E313" s="107"/>
      <c r="F313" s="107"/>
      <c r="G313" s="107"/>
      <c r="H313" s="107"/>
    </row>
    <row r="314" spans="1:8" ht="12.75">
      <c r="A314" s="107"/>
      <c r="B314" s="107"/>
      <c r="C314" s="107"/>
      <c r="D314" s="192"/>
      <c r="E314" s="107"/>
      <c r="F314" s="107"/>
      <c r="G314" s="107"/>
      <c r="H314" s="107"/>
    </row>
    <row r="315" spans="1:8" ht="12.75">
      <c r="A315" s="107"/>
      <c r="B315" s="107"/>
      <c r="C315" s="107"/>
      <c r="D315" s="192"/>
      <c r="E315" s="107"/>
      <c r="F315" s="107"/>
      <c r="G315" s="107"/>
      <c r="H315" s="107"/>
    </row>
    <row r="316" spans="1:8" ht="12.75">
      <c r="A316" s="107"/>
      <c r="B316" s="107"/>
      <c r="C316" s="107"/>
      <c r="D316" s="192"/>
      <c r="E316" s="107"/>
      <c r="F316" s="107"/>
      <c r="G316" s="107"/>
      <c r="H316" s="107"/>
    </row>
    <row r="317" spans="1:8" ht="12.75">
      <c r="A317" s="107"/>
      <c r="B317" s="107"/>
      <c r="C317" s="107"/>
      <c r="D317" s="192"/>
      <c r="E317" s="107"/>
      <c r="F317" s="107"/>
      <c r="G317" s="107"/>
      <c r="H317" s="107"/>
    </row>
    <row r="318" spans="1:8" ht="12.75">
      <c r="A318" s="107"/>
      <c r="B318" s="107"/>
      <c r="C318" s="107"/>
      <c r="D318" s="192"/>
      <c r="E318" s="107"/>
      <c r="F318" s="107"/>
      <c r="G318" s="107"/>
      <c r="H318" s="107"/>
    </row>
    <row r="319" spans="1:8" ht="12.75">
      <c r="A319" s="107"/>
      <c r="B319" s="107"/>
      <c r="C319" s="107"/>
      <c r="D319" s="192"/>
      <c r="E319" s="107"/>
      <c r="F319" s="107"/>
      <c r="G319" s="107"/>
      <c r="H319" s="107"/>
    </row>
    <row r="320" spans="1:8" ht="12.75">
      <c r="A320" s="107"/>
      <c r="B320" s="107"/>
      <c r="C320" s="107"/>
      <c r="D320" s="192"/>
      <c r="E320" s="107"/>
      <c r="F320" s="107"/>
      <c r="G320" s="107"/>
      <c r="H320" s="107"/>
    </row>
    <row r="321" spans="1:8" ht="12.75">
      <c r="A321" s="107"/>
      <c r="B321" s="107"/>
      <c r="C321" s="107"/>
      <c r="D321" s="192"/>
      <c r="E321" s="107"/>
      <c r="F321" s="107"/>
      <c r="G321" s="107"/>
      <c r="H321" s="107"/>
    </row>
    <row r="322" spans="1:8" ht="12.75">
      <c r="A322" s="107"/>
      <c r="B322" s="107"/>
      <c r="C322" s="107"/>
      <c r="D322" s="192"/>
      <c r="E322" s="107"/>
      <c r="F322" s="107"/>
      <c r="G322" s="107"/>
      <c r="H322" s="107"/>
    </row>
    <row r="323" spans="1:8" ht="12.75">
      <c r="A323" s="161"/>
      <c r="B323" s="161"/>
      <c r="C323" s="161"/>
      <c r="D323" s="192"/>
      <c r="E323" s="107"/>
      <c r="F323" s="107"/>
      <c r="G323" s="107"/>
      <c r="H323" s="107"/>
    </row>
    <row r="324" spans="1:8" ht="12.75">
      <c r="A324" s="107"/>
      <c r="B324" s="107"/>
      <c r="C324" s="107"/>
      <c r="D324" s="192"/>
      <c r="E324" s="107"/>
      <c r="F324" s="107"/>
      <c r="G324" s="107"/>
      <c r="H324" s="107"/>
    </row>
    <row r="325" spans="1:8" ht="12.75">
      <c r="A325" s="107"/>
      <c r="B325" s="107"/>
      <c r="C325" s="107"/>
      <c r="D325" s="192"/>
      <c r="E325" s="107"/>
      <c r="F325" s="107"/>
      <c r="G325" s="107"/>
      <c r="H325" s="107"/>
    </row>
    <row r="326" spans="1:8" ht="12.75">
      <c r="A326" s="107"/>
      <c r="B326" s="107"/>
      <c r="C326" s="107"/>
      <c r="D326" s="192"/>
      <c r="E326" s="107"/>
      <c r="F326" s="107"/>
      <c r="G326" s="107"/>
      <c r="H326" s="107"/>
    </row>
    <row r="327" spans="1:8" ht="12.75">
      <c r="A327" s="107"/>
      <c r="B327" s="107"/>
      <c r="C327" s="107"/>
      <c r="D327" s="192"/>
      <c r="E327" s="107"/>
      <c r="F327" s="107"/>
      <c r="G327" s="107"/>
      <c r="H327" s="107"/>
    </row>
    <row r="328" spans="1:8" ht="12.75">
      <c r="A328" s="107"/>
      <c r="B328" s="107"/>
      <c r="C328" s="107"/>
      <c r="D328" s="192"/>
      <c r="E328" s="107"/>
      <c r="F328" s="107"/>
      <c r="G328" s="107"/>
      <c r="H328" s="107"/>
    </row>
    <row r="329" spans="1:8" ht="12.75">
      <c r="A329" s="107"/>
      <c r="B329" s="107"/>
      <c r="C329" s="107"/>
      <c r="D329" s="192"/>
      <c r="E329" s="107"/>
      <c r="F329" s="107"/>
      <c r="G329" s="107"/>
      <c r="H329" s="107"/>
    </row>
  </sheetData>
  <printOptions/>
  <pageMargins left="0.3937007874015748" right="0.3937007874015748" top="0.7874015748031497" bottom="0.787401574803149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308"/>
  <sheetViews>
    <sheetView tabSelected="1" workbookViewId="0" topLeftCell="A1">
      <selection activeCell="A4" sqref="A4"/>
    </sheetView>
  </sheetViews>
  <sheetFormatPr defaultColWidth="9.00390625" defaultRowHeight="12.75"/>
  <cols>
    <col min="1" max="1" width="8.00390625" style="0" customWidth="1"/>
    <col min="2" max="2" width="8.625" style="0" customWidth="1"/>
    <col min="3" max="3" width="36.25390625" style="0" customWidth="1"/>
    <col min="4" max="4" width="13.00390625" style="7" customWidth="1"/>
    <col min="5" max="5" width="26.375" style="0" customWidth="1"/>
  </cols>
  <sheetData>
    <row r="1" spans="1:3" ht="15.75">
      <c r="A1" s="2" t="s">
        <v>112</v>
      </c>
      <c r="B1" s="2"/>
      <c r="C1" s="2"/>
    </row>
    <row r="3" spans="1:8" ht="12.75">
      <c r="A3" s="1" t="s">
        <v>49</v>
      </c>
      <c r="B3" s="1"/>
      <c r="C3" s="1"/>
      <c r="H3" s="6"/>
    </row>
    <row r="4" spans="1:4" ht="12.75">
      <c r="A4" s="1" t="s">
        <v>113</v>
      </c>
      <c r="B4" s="1"/>
      <c r="D4" s="8" t="s">
        <v>9</v>
      </c>
    </row>
    <row r="5" spans="1:3" ht="12.75">
      <c r="A5" s="1"/>
      <c r="B5" s="1"/>
      <c r="C5" s="1"/>
    </row>
    <row r="6" spans="1:5" ht="12.75">
      <c r="A6" s="4" t="s">
        <v>22</v>
      </c>
      <c r="B6" s="5"/>
      <c r="C6" s="5"/>
      <c r="E6" s="97"/>
    </row>
    <row r="7" spans="1:5" ht="13.5" thickBot="1">
      <c r="A7" s="5"/>
      <c r="B7" s="5"/>
      <c r="C7" s="5"/>
      <c r="E7" s="97"/>
    </row>
    <row r="8" spans="1:8" ht="12.75">
      <c r="A8" s="72" t="s">
        <v>0</v>
      </c>
      <c r="B8" s="73" t="s">
        <v>1</v>
      </c>
      <c r="C8" s="74" t="s">
        <v>2</v>
      </c>
      <c r="D8" s="49" t="s">
        <v>81</v>
      </c>
      <c r="E8" s="208" t="s">
        <v>89</v>
      </c>
      <c r="H8" s="10"/>
    </row>
    <row r="9" spans="1:7" ht="13.5" thickBot="1">
      <c r="A9" s="75" t="s">
        <v>54</v>
      </c>
      <c r="B9" s="51" t="s">
        <v>55</v>
      </c>
      <c r="C9" s="76"/>
      <c r="D9" s="53" t="s">
        <v>82</v>
      </c>
      <c r="E9" s="53"/>
      <c r="F9" s="10"/>
      <c r="G9" s="10"/>
    </row>
    <row r="10" spans="1:5" ht="12.75">
      <c r="A10" s="71">
        <v>2212</v>
      </c>
      <c r="B10" s="71" t="s">
        <v>9</v>
      </c>
      <c r="C10" s="44" t="s">
        <v>23</v>
      </c>
      <c r="D10" s="56"/>
      <c r="E10" s="193"/>
    </row>
    <row r="11" spans="1:5" ht="12.75">
      <c r="A11" s="17">
        <v>2212</v>
      </c>
      <c r="B11" s="62">
        <v>5169</v>
      </c>
      <c r="C11" s="63" t="s">
        <v>57</v>
      </c>
      <c r="D11" s="22">
        <v>50000</v>
      </c>
      <c r="E11" s="194" t="s">
        <v>92</v>
      </c>
    </row>
    <row r="12" spans="1:8" ht="12.75">
      <c r="A12" s="17">
        <v>2212</v>
      </c>
      <c r="B12" s="108">
        <v>5171</v>
      </c>
      <c r="C12" s="63" t="s">
        <v>74</v>
      </c>
      <c r="D12" s="22">
        <v>100000</v>
      </c>
      <c r="E12" s="209"/>
      <c r="H12" s="10"/>
    </row>
    <row r="13" spans="1:5" ht="12.75">
      <c r="A13" s="59">
        <v>2212</v>
      </c>
      <c r="B13" s="59" t="s">
        <v>20</v>
      </c>
      <c r="C13" s="60"/>
      <c r="D13" s="27">
        <f>SUM(D11:D12)</f>
        <v>150000</v>
      </c>
      <c r="E13" s="195"/>
    </row>
    <row r="14" spans="1:5" ht="12.75">
      <c r="A14" s="77"/>
      <c r="B14" s="77"/>
      <c r="C14" s="78"/>
      <c r="D14" s="40"/>
      <c r="E14" s="196"/>
    </row>
    <row r="15" spans="1:5" ht="12.75">
      <c r="A15" s="57">
        <v>2221</v>
      </c>
      <c r="B15" s="57"/>
      <c r="C15" s="18" t="s">
        <v>26</v>
      </c>
      <c r="D15" s="30"/>
      <c r="E15" s="194"/>
    </row>
    <row r="16" spans="1:5" ht="12.75">
      <c r="A16" s="17">
        <v>2221</v>
      </c>
      <c r="B16" s="62">
        <v>5193</v>
      </c>
      <c r="C16" s="63" t="s">
        <v>93</v>
      </c>
      <c r="D16" s="61">
        <v>110000</v>
      </c>
      <c r="E16" s="197"/>
    </row>
    <row r="17" spans="1:5" ht="12.75">
      <c r="A17" s="59">
        <v>2221</v>
      </c>
      <c r="B17" s="59" t="s">
        <v>20</v>
      </c>
      <c r="C17" s="60"/>
      <c r="D17" s="27">
        <f>SUM(D16)</f>
        <v>110000</v>
      </c>
      <c r="E17" s="195"/>
    </row>
    <row r="18" spans="1:5" ht="12.75">
      <c r="A18" s="77"/>
      <c r="B18" s="77"/>
      <c r="C18" s="78"/>
      <c r="D18" s="40"/>
      <c r="E18" s="196"/>
    </row>
    <row r="19" spans="1:5" ht="12.75">
      <c r="A19" s="57">
        <v>2310</v>
      </c>
      <c r="B19" s="57"/>
      <c r="C19" s="18" t="s">
        <v>10</v>
      </c>
      <c r="D19" s="30"/>
      <c r="E19" s="194"/>
    </row>
    <row r="20" spans="1:5" ht="12.75">
      <c r="A20" s="62">
        <v>2310</v>
      </c>
      <c r="B20" s="62">
        <v>5154</v>
      </c>
      <c r="C20" s="63" t="s">
        <v>41</v>
      </c>
      <c r="D20" s="61">
        <v>1500</v>
      </c>
      <c r="E20" s="197"/>
    </row>
    <row r="21" spans="1:7" ht="12.75">
      <c r="A21" s="17">
        <v>2310</v>
      </c>
      <c r="B21" s="108">
        <v>5171</v>
      </c>
      <c r="C21" s="63" t="s">
        <v>74</v>
      </c>
      <c r="D21" s="61">
        <v>10000</v>
      </c>
      <c r="E21" s="197"/>
      <c r="F21" s="15"/>
      <c r="G21" s="15"/>
    </row>
    <row r="22" spans="1:8" ht="12.75">
      <c r="A22" s="17">
        <v>2310</v>
      </c>
      <c r="B22" s="108">
        <v>6349</v>
      </c>
      <c r="C22" s="63" t="s">
        <v>79</v>
      </c>
      <c r="D22" s="61">
        <v>466442</v>
      </c>
      <c r="E22" s="197" t="s">
        <v>94</v>
      </c>
      <c r="F22" s="15"/>
      <c r="G22" s="15"/>
      <c r="H22" s="10"/>
    </row>
    <row r="23" spans="1:7" ht="12.75">
      <c r="A23" s="59">
        <v>2310</v>
      </c>
      <c r="B23" s="59" t="s">
        <v>20</v>
      </c>
      <c r="C23" s="64"/>
      <c r="D23" s="65">
        <f>SUM(D20:D22)</f>
        <v>477942</v>
      </c>
      <c r="E23" s="198"/>
      <c r="F23" s="12"/>
      <c r="G23" s="10"/>
    </row>
    <row r="24" spans="1:6" ht="12.75">
      <c r="A24" s="80" t="s">
        <v>9</v>
      </c>
      <c r="B24" s="81"/>
      <c r="C24" s="82"/>
      <c r="D24" s="83"/>
      <c r="E24" s="199"/>
      <c r="F24" s="12"/>
    </row>
    <row r="25" spans="1:6" ht="12.75">
      <c r="A25" s="57">
        <v>2321</v>
      </c>
      <c r="B25" s="17"/>
      <c r="C25" s="18" t="s">
        <v>80</v>
      </c>
      <c r="D25" s="67"/>
      <c r="E25" s="197"/>
      <c r="F25" s="10"/>
    </row>
    <row r="26" spans="1:8" ht="12.75">
      <c r="A26" s="17">
        <v>2321</v>
      </c>
      <c r="B26" s="108">
        <v>5154</v>
      </c>
      <c r="C26" s="63" t="s">
        <v>41</v>
      </c>
      <c r="D26" s="61">
        <v>80000</v>
      </c>
      <c r="E26" s="197"/>
      <c r="F26" s="10"/>
      <c r="H26" s="10"/>
    </row>
    <row r="27" spans="1:8" s="10" customFormat="1" ht="12.75">
      <c r="A27" s="17">
        <v>2321</v>
      </c>
      <c r="B27" s="108">
        <v>5169</v>
      </c>
      <c r="C27" s="63" t="s">
        <v>57</v>
      </c>
      <c r="D27" s="22">
        <v>400000</v>
      </c>
      <c r="E27" s="194"/>
      <c r="F27" s="14"/>
      <c r="H27"/>
    </row>
    <row r="28" spans="1:6" ht="12.75">
      <c r="A28" s="17">
        <v>2321</v>
      </c>
      <c r="B28" s="108">
        <v>5171</v>
      </c>
      <c r="C28" s="63" t="s">
        <v>24</v>
      </c>
      <c r="D28" s="22">
        <v>50000</v>
      </c>
      <c r="E28" s="194"/>
      <c r="F28" s="14"/>
    </row>
    <row r="29" spans="1:6" ht="12.75">
      <c r="A29" s="17">
        <v>2321</v>
      </c>
      <c r="B29" s="108">
        <v>6121</v>
      </c>
      <c r="C29" s="63" t="s">
        <v>97</v>
      </c>
      <c r="D29" s="22">
        <v>10500000</v>
      </c>
      <c r="E29" s="209"/>
      <c r="F29" s="14"/>
    </row>
    <row r="30" spans="1:6" ht="12.75">
      <c r="A30" s="59">
        <v>2321</v>
      </c>
      <c r="B30" s="59" t="s">
        <v>20</v>
      </c>
      <c r="C30" s="60"/>
      <c r="D30" s="27">
        <f>SUM(D26:D29)</f>
        <v>11030000</v>
      </c>
      <c r="E30" s="195"/>
      <c r="F30" s="15"/>
    </row>
    <row r="31" spans="1:6" ht="12.75">
      <c r="A31" s="84"/>
      <c r="B31" s="84"/>
      <c r="C31" s="85"/>
      <c r="D31" s="86"/>
      <c r="E31" s="200"/>
      <c r="F31" s="14"/>
    </row>
    <row r="32" spans="1:8" s="10" customFormat="1" ht="12.75">
      <c r="A32" s="57">
        <v>3111</v>
      </c>
      <c r="B32" s="57"/>
      <c r="C32" s="18" t="s">
        <v>69</v>
      </c>
      <c r="D32" s="30"/>
      <c r="E32" s="194"/>
      <c r="F32" s="14"/>
      <c r="G32"/>
      <c r="H32"/>
    </row>
    <row r="33" spans="1:6" ht="12.75">
      <c r="A33" s="62">
        <v>3111</v>
      </c>
      <c r="B33" s="62">
        <v>5213</v>
      </c>
      <c r="C33" s="63" t="s">
        <v>88</v>
      </c>
      <c r="D33" s="22">
        <v>100000</v>
      </c>
      <c r="E33" s="194"/>
      <c r="F33" s="14"/>
    </row>
    <row r="34" spans="1:8" ht="12.75">
      <c r="A34" s="62">
        <v>3111</v>
      </c>
      <c r="B34" s="108">
        <v>5222</v>
      </c>
      <c r="C34" s="63" t="s">
        <v>87</v>
      </c>
      <c r="D34" s="61">
        <v>50000</v>
      </c>
      <c r="E34" s="209"/>
      <c r="F34" s="14"/>
      <c r="H34" s="10"/>
    </row>
    <row r="35" spans="1:8" s="10" customFormat="1" ht="12.75">
      <c r="A35" s="62">
        <v>3111</v>
      </c>
      <c r="B35" s="108">
        <v>5321</v>
      </c>
      <c r="C35" s="63" t="s">
        <v>68</v>
      </c>
      <c r="D35" s="61">
        <v>60000</v>
      </c>
      <c r="E35" s="197"/>
      <c r="F35" s="15"/>
      <c r="H35"/>
    </row>
    <row r="36" spans="1:6" ht="12.75">
      <c r="A36" s="59">
        <v>3111</v>
      </c>
      <c r="B36" s="59" t="s">
        <v>20</v>
      </c>
      <c r="C36" s="33"/>
      <c r="D36" s="27">
        <f>SUM(D33:D35)</f>
        <v>210000</v>
      </c>
      <c r="E36" s="195"/>
      <c r="F36" s="15"/>
    </row>
    <row r="37" spans="1:7" ht="12.75">
      <c r="A37" s="77"/>
      <c r="B37" s="77"/>
      <c r="C37" s="78"/>
      <c r="D37" s="40"/>
      <c r="E37" s="196"/>
      <c r="F37" s="14"/>
      <c r="G37" s="11"/>
    </row>
    <row r="38" spans="1:8" ht="12.75">
      <c r="A38" s="57">
        <v>3113</v>
      </c>
      <c r="B38" s="17"/>
      <c r="C38" s="18" t="s">
        <v>28</v>
      </c>
      <c r="D38" s="30"/>
      <c r="E38" s="209"/>
      <c r="F38" s="14"/>
      <c r="H38" s="12"/>
    </row>
    <row r="39" spans="1:8" s="10" customFormat="1" ht="12.75">
      <c r="A39" s="62">
        <v>3113</v>
      </c>
      <c r="B39" s="62">
        <v>5029</v>
      </c>
      <c r="C39" s="63" t="s">
        <v>86</v>
      </c>
      <c r="D39" s="68">
        <v>5000</v>
      </c>
      <c r="E39" s="209"/>
      <c r="F39" s="105"/>
      <c r="G39" s="105"/>
      <c r="H39" s="105"/>
    </row>
    <row r="40" spans="1:8" ht="12.75">
      <c r="A40" s="17">
        <v>3113</v>
      </c>
      <c r="B40" s="108">
        <v>5137</v>
      </c>
      <c r="C40" s="63" t="s">
        <v>102</v>
      </c>
      <c r="D40" s="68">
        <v>195000</v>
      </c>
      <c r="E40" s="194" t="s">
        <v>103</v>
      </c>
      <c r="F40" s="14"/>
      <c r="G40" s="12"/>
      <c r="H40" s="10"/>
    </row>
    <row r="41" spans="1:6" ht="12.75">
      <c r="A41" s="17">
        <v>3113</v>
      </c>
      <c r="B41" s="108">
        <v>5151</v>
      </c>
      <c r="C41" s="63" t="s">
        <v>71</v>
      </c>
      <c r="D41" s="22">
        <v>5000</v>
      </c>
      <c r="E41" s="194"/>
      <c r="F41" s="14"/>
    </row>
    <row r="42" spans="1:8" s="10" customFormat="1" ht="12.75">
      <c r="A42" s="17">
        <v>3113</v>
      </c>
      <c r="B42" s="108">
        <v>5153</v>
      </c>
      <c r="C42" s="63" t="s">
        <v>30</v>
      </c>
      <c r="D42" s="22">
        <v>75000</v>
      </c>
      <c r="E42" s="194"/>
      <c r="F42" s="14"/>
      <c r="G42"/>
      <c r="H42"/>
    </row>
    <row r="43" spans="1:6" ht="12.75">
      <c r="A43" s="17">
        <v>3113</v>
      </c>
      <c r="B43" s="108">
        <v>5154</v>
      </c>
      <c r="C43" s="63" t="s">
        <v>41</v>
      </c>
      <c r="D43" s="22">
        <v>50000</v>
      </c>
      <c r="E43" s="194"/>
      <c r="F43" s="14"/>
    </row>
    <row r="44" spans="1:6" ht="12.75">
      <c r="A44" s="17">
        <v>3113</v>
      </c>
      <c r="B44" s="108">
        <v>5162</v>
      </c>
      <c r="C44" s="63" t="s">
        <v>33</v>
      </c>
      <c r="D44" s="22">
        <v>15000</v>
      </c>
      <c r="E44" s="194"/>
      <c r="F44" s="10"/>
    </row>
    <row r="45" spans="1:6" ht="12.75">
      <c r="A45" s="17">
        <v>3113</v>
      </c>
      <c r="B45" s="108">
        <v>5171</v>
      </c>
      <c r="C45" s="63" t="s">
        <v>74</v>
      </c>
      <c r="D45" s="22">
        <v>15000</v>
      </c>
      <c r="E45" s="209"/>
      <c r="F45" s="14"/>
    </row>
    <row r="46" spans="1:8" s="10" customFormat="1" ht="12.75">
      <c r="A46" s="17">
        <v>3113</v>
      </c>
      <c r="B46" s="108">
        <v>5321</v>
      </c>
      <c r="C46" s="63" t="s">
        <v>85</v>
      </c>
      <c r="D46" s="61">
        <v>220000</v>
      </c>
      <c r="E46" s="197"/>
      <c r="F46" s="14"/>
      <c r="G46"/>
      <c r="H46"/>
    </row>
    <row r="47" spans="1:6" ht="12.75">
      <c r="A47" s="17">
        <v>3113</v>
      </c>
      <c r="B47" s="108">
        <v>5331</v>
      </c>
      <c r="C47" s="63" t="s">
        <v>61</v>
      </c>
      <c r="D47" s="61">
        <v>150000</v>
      </c>
      <c r="E47" s="197"/>
      <c r="F47" s="10"/>
    </row>
    <row r="48" spans="1:6" ht="12.75">
      <c r="A48" s="17">
        <v>3113</v>
      </c>
      <c r="B48" s="108">
        <v>6121</v>
      </c>
      <c r="C48" s="58" t="s">
        <v>25</v>
      </c>
      <c r="D48" s="61">
        <v>3500000</v>
      </c>
      <c r="E48" s="209"/>
      <c r="F48" s="10"/>
    </row>
    <row r="49" spans="1:254" s="10" customFormat="1" ht="12.75">
      <c r="A49" s="59">
        <v>3113</v>
      </c>
      <c r="B49" s="59" t="s">
        <v>20</v>
      </c>
      <c r="C49" s="60"/>
      <c r="D49" s="65">
        <f>SUM(D39:D48)</f>
        <v>4230000</v>
      </c>
      <c r="E49" s="198"/>
      <c r="F49" s="14"/>
      <c r="G49"/>
      <c r="IT49" s="9">
        <f>SUM(I49:IS49)</f>
        <v>0</v>
      </c>
    </row>
    <row r="50" spans="1:254" s="10" customFormat="1" ht="12.75">
      <c r="A50" s="84"/>
      <c r="B50" s="84"/>
      <c r="C50" s="85"/>
      <c r="D50" s="86"/>
      <c r="E50" s="200"/>
      <c r="F50" s="14"/>
      <c r="G50"/>
      <c r="IT50" s="9"/>
    </row>
    <row r="51" spans="1:7" ht="12.75">
      <c r="A51" s="57">
        <v>3314</v>
      </c>
      <c r="B51" s="57"/>
      <c r="C51" s="18" t="s">
        <v>32</v>
      </c>
      <c r="D51" s="69"/>
      <c r="E51" s="197"/>
      <c r="F51" s="14"/>
      <c r="G51" s="10"/>
    </row>
    <row r="52" spans="1:6" ht="12.75">
      <c r="A52" s="17">
        <v>3314</v>
      </c>
      <c r="B52" s="62">
        <v>5029</v>
      </c>
      <c r="C52" s="63" t="s">
        <v>59</v>
      </c>
      <c r="D52" s="61">
        <v>13200</v>
      </c>
      <c r="E52" s="197"/>
      <c r="F52" s="14"/>
    </row>
    <row r="53" spans="1:8" ht="12.75">
      <c r="A53" s="17">
        <v>3314</v>
      </c>
      <c r="B53" s="108">
        <v>5169</v>
      </c>
      <c r="C53" s="63" t="s">
        <v>57</v>
      </c>
      <c r="D53" s="109">
        <v>13000</v>
      </c>
      <c r="E53" s="197"/>
      <c r="F53" s="14"/>
      <c r="H53" s="12"/>
    </row>
    <row r="54" spans="1:7" ht="12.75">
      <c r="A54" s="59">
        <v>3314</v>
      </c>
      <c r="B54" s="59" t="s">
        <v>20</v>
      </c>
      <c r="C54" s="60"/>
      <c r="D54" s="65">
        <f>SUM(D52:D53)</f>
        <v>26200</v>
      </c>
      <c r="E54" s="198"/>
      <c r="F54" s="14"/>
      <c r="G54" s="12"/>
    </row>
    <row r="55" spans="1:6" ht="12.75">
      <c r="A55" s="57">
        <v>3631</v>
      </c>
      <c r="B55" s="57"/>
      <c r="C55" s="18" t="s">
        <v>34</v>
      </c>
      <c r="D55" s="69"/>
      <c r="E55" s="197"/>
      <c r="F55" s="14"/>
    </row>
    <row r="56" spans="1:7" s="10" customFormat="1" ht="12.75">
      <c r="A56" s="70">
        <v>3631</v>
      </c>
      <c r="B56" s="70">
        <v>5154</v>
      </c>
      <c r="C56" s="58" t="s">
        <v>41</v>
      </c>
      <c r="D56" s="104">
        <v>155000</v>
      </c>
      <c r="E56" s="197"/>
      <c r="G56"/>
    </row>
    <row r="57" spans="1:6" ht="12.75">
      <c r="A57" s="17">
        <v>3631</v>
      </c>
      <c r="B57" s="70">
        <v>5171</v>
      </c>
      <c r="C57" s="58" t="s">
        <v>24</v>
      </c>
      <c r="D57" s="104">
        <v>100000</v>
      </c>
      <c r="E57" s="197"/>
      <c r="F57" s="10"/>
    </row>
    <row r="58" spans="1:6" ht="12.75">
      <c r="A58" s="59">
        <v>3631</v>
      </c>
      <c r="B58" s="59" t="s">
        <v>20</v>
      </c>
      <c r="C58" s="33"/>
      <c r="D58" s="222">
        <f>SUM(D56:D57)</f>
        <v>255000</v>
      </c>
      <c r="E58" s="195"/>
      <c r="F58" s="10"/>
    </row>
    <row r="59" spans="1:6" ht="12.75">
      <c r="A59" s="5"/>
      <c r="B59" s="5"/>
      <c r="C59" s="5"/>
      <c r="E59" s="201"/>
      <c r="F59" s="10"/>
    </row>
    <row r="60" ht="12.75">
      <c r="F60" s="10"/>
    </row>
    <row r="61" ht="12.75">
      <c r="F61" s="14"/>
    </row>
    <row r="62" ht="12.75">
      <c r="F62" s="14"/>
    </row>
    <row r="63" spans="1:6" ht="12.75">
      <c r="A63" s="4" t="s">
        <v>22</v>
      </c>
      <c r="B63" s="5"/>
      <c r="C63" s="5"/>
      <c r="F63" s="14"/>
    </row>
    <row r="64" ht="13.5" thickBot="1">
      <c r="F64" s="14"/>
    </row>
    <row r="65" spans="1:6" ht="12.75">
      <c r="A65" s="72" t="s">
        <v>0</v>
      </c>
      <c r="B65" s="73" t="s">
        <v>1</v>
      </c>
      <c r="C65" s="74" t="s">
        <v>2</v>
      </c>
      <c r="D65" s="49" t="s">
        <v>81</v>
      </c>
      <c r="E65" s="208" t="s">
        <v>89</v>
      </c>
      <c r="F65" s="14"/>
    </row>
    <row r="66" spans="1:6" ht="13.5" thickBot="1">
      <c r="A66" s="75" t="s">
        <v>54</v>
      </c>
      <c r="B66" s="51" t="s">
        <v>55</v>
      </c>
      <c r="C66" s="76"/>
      <c r="D66" s="53" t="s">
        <v>82</v>
      </c>
      <c r="E66" s="202"/>
      <c r="F66" s="14"/>
    </row>
    <row r="67" spans="1:6" ht="12.75">
      <c r="A67" s="92">
        <v>3632</v>
      </c>
      <c r="B67" s="110"/>
      <c r="C67" s="111" t="s">
        <v>15</v>
      </c>
      <c r="D67" s="223"/>
      <c r="E67" s="203"/>
      <c r="F67" s="14"/>
    </row>
    <row r="68" spans="1:5" ht="12.75">
      <c r="A68" s="88">
        <v>3632</v>
      </c>
      <c r="B68" s="112">
        <v>5151</v>
      </c>
      <c r="C68" s="89" t="s">
        <v>71</v>
      </c>
      <c r="D68" s="224">
        <v>1000</v>
      </c>
      <c r="E68" s="194"/>
    </row>
    <row r="69" spans="1:8" ht="12.75">
      <c r="A69" s="90">
        <v>3632</v>
      </c>
      <c r="B69" s="17" t="s">
        <v>20</v>
      </c>
      <c r="C69" s="19"/>
      <c r="D69" s="222">
        <f>SUM(D68)</f>
        <v>1000</v>
      </c>
      <c r="E69" s="195"/>
      <c r="F69" s="10"/>
      <c r="G69" s="10"/>
      <c r="H69" s="10"/>
    </row>
    <row r="70" spans="1:5" ht="12.75">
      <c r="A70" s="87"/>
      <c r="B70" s="87"/>
      <c r="C70" s="93"/>
      <c r="D70" s="225"/>
      <c r="E70" s="196"/>
    </row>
    <row r="71" spans="1:6" ht="12.75">
      <c r="A71" s="57">
        <v>3721</v>
      </c>
      <c r="B71" s="57"/>
      <c r="C71" s="18" t="s">
        <v>35</v>
      </c>
      <c r="D71" s="222"/>
      <c r="E71" s="195"/>
      <c r="F71" s="10"/>
    </row>
    <row r="72" spans="1:5" ht="12.75">
      <c r="A72" s="17">
        <v>3721</v>
      </c>
      <c r="B72" s="62">
        <v>5169</v>
      </c>
      <c r="C72" s="63" t="s">
        <v>57</v>
      </c>
      <c r="D72" s="224">
        <v>15000</v>
      </c>
      <c r="E72" s="194"/>
    </row>
    <row r="73" spans="1:8" s="10" customFormat="1" ht="12.75">
      <c r="A73" s="59">
        <v>3721</v>
      </c>
      <c r="B73" s="59" t="s">
        <v>20</v>
      </c>
      <c r="C73" s="33"/>
      <c r="D73" s="222">
        <f>SUM(D72)</f>
        <v>15000</v>
      </c>
      <c r="E73" s="195"/>
      <c r="F73"/>
      <c r="G73"/>
      <c r="H73"/>
    </row>
    <row r="74" spans="1:8" ht="12.75">
      <c r="A74" s="79"/>
      <c r="B74" s="79"/>
      <c r="C74" s="79"/>
      <c r="D74" s="225"/>
      <c r="E74" s="196"/>
      <c r="G74" s="10"/>
      <c r="H74" s="10"/>
    </row>
    <row r="75" spans="1:5" ht="12.75">
      <c r="A75" s="57">
        <v>3722</v>
      </c>
      <c r="B75" s="113"/>
      <c r="C75" s="114" t="s">
        <v>67</v>
      </c>
      <c r="D75" s="104"/>
      <c r="E75" s="197"/>
    </row>
    <row r="76" spans="1:6" ht="12.75">
      <c r="A76" s="62">
        <v>3722</v>
      </c>
      <c r="B76" s="112">
        <v>5138</v>
      </c>
      <c r="C76" s="91" t="s">
        <v>78</v>
      </c>
      <c r="D76" s="104">
        <v>15000</v>
      </c>
      <c r="E76" s="197"/>
      <c r="F76" s="10"/>
    </row>
    <row r="77" spans="1:8" s="10" customFormat="1" ht="12.75">
      <c r="A77" s="17">
        <v>3722</v>
      </c>
      <c r="B77" s="108">
        <v>5169</v>
      </c>
      <c r="C77" s="63" t="s">
        <v>57</v>
      </c>
      <c r="D77" s="61">
        <v>550000</v>
      </c>
      <c r="E77" s="197"/>
      <c r="F77"/>
      <c r="G77"/>
      <c r="H77"/>
    </row>
    <row r="78" spans="1:5" ht="12.75">
      <c r="A78" s="59">
        <v>3722</v>
      </c>
      <c r="B78" s="59" t="s">
        <v>20</v>
      </c>
      <c r="C78" s="33"/>
      <c r="D78" s="27">
        <f>SUM(D76:D77)</f>
        <v>565000</v>
      </c>
      <c r="E78" s="195"/>
    </row>
    <row r="79" spans="1:8" s="10" customFormat="1" ht="12.75">
      <c r="A79" s="19"/>
      <c r="B79" s="113"/>
      <c r="C79" s="113"/>
      <c r="D79" s="66"/>
      <c r="E79" s="204"/>
      <c r="F79"/>
      <c r="G79"/>
      <c r="H79"/>
    </row>
    <row r="80" spans="1:5" ht="12.75">
      <c r="A80" s="57">
        <v>3723</v>
      </c>
      <c r="B80" s="59"/>
      <c r="C80" s="114" t="s">
        <v>36</v>
      </c>
      <c r="D80" s="116"/>
      <c r="E80" s="197"/>
    </row>
    <row r="81" spans="1:5" ht="12.75">
      <c r="A81" s="17">
        <v>3723</v>
      </c>
      <c r="B81" s="117">
        <v>5169</v>
      </c>
      <c r="C81" s="63" t="s">
        <v>57</v>
      </c>
      <c r="D81" s="22">
        <v>10000</v>
      </c>
      <c r="E81" s="209"/>
    </row>
    <row r="82" spans="1:6" ht="12.75">
      <c r="A82" s="59">
        <v>3723</v>
      </c>
      <c r="B82" s="59" t="s">
        <v>20</v>
      </c>
      <c r="C82" s="33"/>
      <c r="D82" s="27">
        <f>SUM(D81)</f>
        <v>10000</v>
      </c>
      <c r="E82" s="195"/>
      <c r="F82" s="10"/>
    </row>
    <row r="83" spans="1:5" ht="12.75">
      <c r="A83" s="94"/>
      <c r="B83" s="118"/>
      <c r="C83" s="119"/>
      <c r="D83" s="40"/>
      <c r="E83" s="196"/>
    </row>
    <row r="84" spans="1:5" ht="12.75">
      <c r="A84" s="57">
        <v>3745</v>
      </c>
      <c r="B84" s="59"/>
      <c r="C84" s="114" t="s">
        <v>37</v>
      </c>
      <c r="D84" s="120"/>
      <c r="E84" s="194"/>
    </row>
    <row r="85" spans="1:6" ht="12.75">
      <c r="A85" s="17">
        <v>3745</v>
      </c>
      <c r="B85" s="112">
        <v>5169</v>
      </c>
      <c r="C85" s="63" t="s">
        <v>57</v>
      </c>
      <c r="D85" s="68">
        <v>30000</v>
      </c>
      <c r="E85" s="194"/>
      <c r="F85" s="12"/>
    </row>
    <row r="86" spans="1:6" ht="12.75">
      <c r="A86" s="59">
        <v>3745</v>
      </c>
      <c r="B86" s="59" t="s">
        <v>20</v>
      </c>
      <c r="C86" s="33"/>
      <c r="D86" s="27">
        <f>SUM(D85)</f>
        <v>30000</v>
      </c>
      <c r="E86" s="195"/>
      <c r="F86" s="12"/>
    </row>
    <row r="87" spans="1:6" ht="12.75">
      <c r="A87" s="41"/>
      <c r="B87" s="119"/>
      <c r="C87" s="119"/>
      <c r="D87" s="86"/>
      <c r="E87" s="200"/>
      <c r="F87" s="10"/>
    </row>
    <row r="88" spans="1:5" ht="12.75">
      <c r="A88" s="57">
        <v>5512</v>
      </c>
      <c r="B88" s="59"/>
      <c r="C88" s="114" t="s">
        <v>38</v>
      </c>
      <c r="D88" s="115"/>
      <c r="E88" s="197"/>
    </row>
    <row r="89" spans="1:5" ht="12.75">
      <c r="A89" s="62">
        <v>5512</v>
      </c>
      <c r="B89" s="108">
        <v>5137</v>
      </c>
      <c r="C89" s="63" t="s">
        <v>58</v>
      </c>
      <c r="D89" s="68">
        <v>5000</v>
      </c>
      <c r="E89" s="194"/>
    </row>
    <row r="90" spans="1:5" ht="12.75">
      <c r="A90" s="17">
        <v>5512</v>
      </c>
      <c r="B90" s="108">
        <v>5151</v>
      </c>
      <c r="C90" s="63" t="s">
        <v>71</v>
      </c>
      <c r="D90" s="22">
        <v>2500</v>
      </c>
      <c r="E90" s="194"/>
    </row>
    <row r="91" spans="1:5" ht="12.75">
      <c r="A91" s="17">
        <v>5512</v>
      </c>
      <c r="B91" s="108">
        <v>5153</v>
      </c>
      <c r="C91" s="63" t="s">
        <v>30</v>
      </c>
      <c r="D91" s="22">
        <v>15000</v>
      </c>
      <c r="E91" s="194"/>
    </row>
    <row r="92" spans="1:5" ht="12.75">
      <c r="A92" s="17">
        <v>5512</v>
      </c>
      <c r="B92" s="108">
        <v>5154</v>
      </c>
      <c r="C92" s="63" t="s">
        <v>41</v>
      </c>
      <c r="D92" s="22">
        <v>2000</v>
      </c>
      <c r="E92" s="194"/>
    </row>
    <row r="93" spans="1:8" s="10" customFormat="1" ht="12.75">
      <c r="A93" s="17">
        <v>5512</v>
      </c>
      <c r="B93" s="108">
        <v>5167</v>
      </c>
      <c r="C93" s="63" t="s">
        <v>63</v>
      </c>
      <c r="D93" s="68">
        <v>2000</v>
      </c>
      <c r="E93" s="194"/>
      <c r="F93"/>
      <c r="G93"/>
      <c r="H93"/>
    </row>
    <row r="94" spans="1:5" ht="12.75">
      <c r="A94" s="17">
        <v>5512</v>
      </c>
      <c r="B94" s="108">
        <v>5171</v>
      </c>
      <c r="C94" s="63" t="s">
        <v>24</v>
      </c>
      <c r="D94" s="68">
        <v>10000</v>
      </c>
      <c r="E94" s="194"/>
    </row>
    <row r="95" spans="1:6" ht="12.75">
      <c r="A95" s="59">
        <v>5512</v>
      </c>
      <c r="B95" s="59" t="s">
        <v>20</v>
      </c>
      <c r="C95" s="33"/>
      <c r="D95" s="27">
        <f>SUM(D89:D94)</f>
        <v>36500</v>
      </c>
      <c r="E95" s="195"/>
      <c r="F95" s="10"/>
    </row>
    <row r="96" spans="1:8" s="10" customFormat="1" ht="12.75">
      <c r="A96" s="41"/>
      <c r="B96" s="119"/>
      <c r="C96" s="119"/>
      <c r="D96" s="40"/>
      <c r="E96" s="196"/>
      <c r="F96"/>
      <c r="G96"/>
      <c r="H96"/>
    </row>
    <row r="97" spans="1:8" s="10" customFormat="1" ht="12.75">
      <c r="A97" s="57">
        <v>6112</v>
      </c>
      <c r="B97" s="59"/>
      <c r="C97" s="114" t="s">
        <v>39</v>
      </c>
      <c r="D97" s="120"/>
      <c r="E97" s="194"/>
      <c r="G97"/>
      <c r="H97"/>
    </row>
    <row r="98" spans="1:5" ht="12.75">
      <c r="A98" s="17">
        <v>6112</v>
      </c>
      <c r="B98" s="112">
        <v>5023</v>
      </c>
      <c r="C98" s="63" t="s">
        <v>84</v>
      </c>
      <c r="D98" s="22">
        <v>425000</v>
      </c>
      <c r="E98" s="194"/>
    </row>
    <row r="99" spans="1:5" ht="12.75">
      <c r="A99" s="59">
        <v>6112</v>
      </c>
      <c r="B99" s="59" t="s">
        <v>20</v>
      </c>
      <c r="C99" s="33"/>
      <c r="D99" s="27">
        <f>SUM(D98)</f>
        <v>425000</v>
      </c>
      <c r="E99" s="195"/>
    </row>
    <row r="100" spans="1:5" ht="12.75">
      <c r="A100" s="212"/>
      <c r="B100" s="212"/>
      <c r="C100" s="212"/>
      <c r="D100" s="213"/>
      <c r="E100" s="212"/>
    </row>
    <row r="101" spans="1:8" ht="12.75">
      <c r="A101" s="71">
        <v>6171</v>
      </c>
      <c r="B101" s="71"/>
      <c r="C101" s="44" t="s">
        <v>17</v>
      </c>
      <c r="D101" s="95"/>
      <c r="E101" s="206"/>
      <c r="G101" s="10"/>
      <c r="H101" s="10"/>
    </row>
    <row r="102" spans="1:5" ht="12.75">
      <c r="A102" s="17">
        <v>6171</v>
      </c>
      <c r="B102" s="62">
        <v>5011</v>
      </c>
      <c r="C102" s="63" t="s">
        <v>62</v>
      </c>
      <c r="D102" s="61">
        <v>380000</v>
      </c>
      <c r="E102" s="197"/>
    </row>
    <row r="103" spans="1:8" s="10" customFormat="1" ht="12.75">
      <c r="A103" s="17">
        <v>6171</v>
      </c>
      <c r="B103" s="108">
        <v>5029</v>
      </c>
      <c r="C103" s="63" t="s">
        <v>59</v>
      </c>
      <c r="D103" s="61">
        <v>45000</v>
      </c>
      <c r="E103" s="197"/>
      <c r="F103"/>
      <c r="G103"/>
      <c r="H103"/>
    </row>
    <row r="104" spans="1:5" ht="12.75">
      <c r="A104" s="17">
        <v>6171</v>
      </c>
      <c r="B104" s="108">
        <v>5031</v>
      </c>
      <c r="C104" s="63" t="s">
        <v>60</v>
      </c>
      <c r="D104" s="61">
        <v>150000</v>
      </c>
      <c r="E104" s="197"/>
    </row>
    <row r="105" spans="1:5" ht="12.75">
      <c r="A105" s="17">
        <v>6171</v>
      </c>
      <c r="B105" s="108">
        <v>5032</v>
      </c>
      <c r="C105" s="63" t="s">
        <v>40</v>
      </c>
      <c r="D105" s="61">
        <v>120000</v>
      </c>
      <c r="E105" s="197"/>
    </row>
    <row r="106" spans="1:5" ht="12.75">
      <c r="A106" s="17">
        <v>6171</v>
      </c>
      <c r="B106" s="108">
        <v>5136</v>
      </c>
      <c r="C106" s="63" t="s">
        <v>29</v>
      </c>
      <c r="D106" s="109">
        <v>15000</v>
      </c>
      <c r="E106" s="197"/>
    </row>
    <row r="107" spans="1:5" ht="12.75">
      <c r="A107" s="17">
        <v>6171</v>
      </c>
      <c r="B107" s="108">
        <v>5137</v>
      </c>
      <c r="C107" s="63" t="s">
        <v>58</v>
      </c>
      <c r="D107" s="109">
        <v>40000</v>
      </c>
      <c r="E107" s="197"/>
    </row>
    <row r="108" spans="1:8" s="10" customFormat="1" ht="12.75">
      <c r="A108" s="17">
        <v>6171</v>
      </c>
      <c r="B108" s="108">
        <v>5139</v>
      </c>
      <c r="C108" s="63" t="s">
        <v>27</v>
      </c>
      <c r="D108" s="109">
        <v>50000</v>
      </c>
      <c r="E108" s="197"/>
      <c r="F108"/>
      <c r="G108"/>
      <c r="H108"/>
    </row>
    <row r="109" spans="1:5" ht="12.75">
      <c r="A109" s="17">
        <v>6171</v>
      </c>
      <c r="B109" s="108">
        <v>5151</v>
      </c>
      <c r="C109" s="63" t="s">
        <v>71</v>
      </c>
      <c r="D109" s="61">
        <v>5000</v>
      </c>
      <c r="E109" s="197"/>
    </row>
    <row r="110" spans="1:5" ht="12.75">
      <c r="A110" s="17">
        <v>6171</v>
      </c>
      <c r="B110" s="108">
        <v>5153</v>
      </c>
      <c r="C110" s="63" t="s">
        <v>30</v>
      </c>
      <c r="D110" s="61">
        <v>90000</v>
      </c>
      <c r="E110" s="197"/>
    </row>
    <row r="111" spans="1:5" ht="12.75">
      <c r="A111" s="17">
        <v>6171</v>
      </c>
      <c r="B111" s="108">
        <v>5154</v>
      </c>
      <c r="C111" s="63" t="s">
        <v>41</v>
      </c>
      <c r="D111" s="61">
        <v>60000</v>
      </c>
      <c r="E111" s="197"/>
    </row>
    <row r="112" spans="1:8" s="10" customFormat="1" ht="12.75">
      <c r="A112" s="17">
        <v>6171</v>
      </c>
      <c r="B112" s="108">
        <v>5156</v>
      </c>
      <c r="C112" s="63" t="s">
        <v>42</v>
      </c>
      <c r="D112" s="109">
        <v>15000</v>
      </c>
      <c r="E112" s="197"/>
      <c r="F112"/>
      <c r="G112"/>
      <c r="H112"/>
    </row>
    <row r="113" spans="1:5" ht="12.75">
      <c r="A113" s="17">
        <v>6171</v>
      </c>
      <c r="B113" s="108">
        <v>5161</v>
      </c>
      <c r="C113" s="63" t="s">
        <v>31</v>
      </c>
      <c r="D113" s="61">
        <v>6500</v>
      </c>
      <c r="E113" s="197"/>
    </row>
    <row r="114" spans="1:5" ht="12.75">
      <c r="A114" s="17">
        <v>6171</v>
      </c>
      <c r="B114" s="108">
        <v>5162</v>
      </c>
      <c r="C114" s="63" t="s">
        <v>33</v>
      </c>
      <c r="D114" s="22">
        <v>35000</v>
      </c>
      <c r="E114" s="194"/>
    </row>
    <row r="115" spans="1:5" ht="12.75">
      <c r="A115" s="17">
        <v>6171</v>
      </c>
      <c r="B115" s="108">
        <v>5163</v>
      </c>
      <c r="C115" s="63" t="s">
        <v>43</v>
      </c>
      <c r="D115" s="22">
        <v>70000</v>
      </c>
      <c r="E115" s="194"/>
    </row>
    <row r="116" spans="1:5" ht="12.75">
      <c r="A116" s="17">
        <v>6171</v>
      </c>
      <c r="B116" s="108">
        <v>5166</v>
      </c>
      <c r="C116" s="63" t="s">
        <v>44</v>
      </c>
      <c r="D116" s="68">
        <v>150000</v>
      </c>
      <c r="E116" s="194"/>
    </row>
    <row r="117" spans="1:6" ht="12.75">
      <c r="A117" s="17">
        <v>6171</v>
      </c>
      <c r="B117" s="108">
        <v>5167</v>
      </c>
      <c r="C117" s="63" t="s">
        <v>63</v>
      </c>
      <c r="D117" s="68">
        <v>5000</v>
      </c>
      <c r="E117" s="194"/>
      <c r="F117" s="12"/>
    </row>
    <row r="118" spans="1:6" ht="12.75">
      <c r="A118" s="17">
        <v>6171</v>
      </c>
      <c r="B118" s="108">
        <v>5168</v>
      </c>
      <c r="C118" s="63" t="s">
        <v>45</v>
      </c>
      <c r="D118" s="68">
        <v>20000</v>
      </c>
      <c r="E118" s="194"/>
      <c r="F118" s="12"/>
    </row>
    <row r="119" spans="1:5" ht="12.75">
      <c r="A119" s="17">
        <v>6171</v>
      </c>
      <c r="B119" s="108">
        <v>5169</v>
      </c>
      <c r="C119" s="63" t="s">
        <v>57</v>
      </c>
      <c r="D119" s="68">
        <v>200000</v>
      </c>
      <c r="E119" s="194"/>
    </row>
    <row r="120" spans="1:8" s="10" customFormat="1" ht="12.75">
      <c r="A120" s="17">
        <v>6171</v>
      </c>
      <c r="B120" s="108">
        <v>5171</v>
      </c>
      <c r="C120" s="63" t="s">
        <v>24</v>
      </c>
      <c r="D120" s="68">
        <v>70000</v>
      </c>
      <c r="E120" s="194"/>
      <c r="F120"/>
      <c r="G120"/>
      <c r="H120"/>
    </row>
    <row r="121" spans="1:5" ht="12.75">
      <c r="A121" s="17">
        <v>6171</v>
      </c>
      <c r="B121" s="108">
        <v>5172</v>
      </c>
      <c r="C121" s="63" t="s">
        <v>72</v>
      </c>
      <c r="D121" s="68">
        <v>20000</v>
      </c>
      <c r="E121" s="194"/>
    </row>
    <row r="122" spans="1:6" ht="12.75">
      <c r="A122" s="17">
        <v>6171</v>
      </c>
      <c r="B122" s="108">
        <v>5173</v>
      </c>
      <c r="C122" s="63" t="s">
        <v>46</v>
      </c>
      <c r="D122" s="68">
        <v>10000</v>
      </c>
      <c r="E122" s="194"/>
      <c r="F122" s="10"/>
    </row>
    <row r="125" spans="1:5" ht="12.75">
      <c r="A125" s="4" t="s">
        <v>22</v>
      </c>
      <c r="B125" s="5"/>
      <c r="C125" s="5"/>
      <c r="E125" s="201"/>
    </row>
    <row r="126" spans="1:6" ht="13.5" thickBot="1">
      <c r="A126" s="5"/>
      <c r="B126" s="5"/>
      <c r="C126" s="5"/>
      <c r="E126" s="201"/>
      <c r="F126" s="10"/>
    </row>
    <row r="127" spans="1:5" ht="12.75">
      <c r="A127" s="72" t="s">
        <v>0</v>
      </c>
      <c r="B127" s="73" t="s">
        <v>1</v>
      </c>
      <c r="C127" s="74" t="s">
        <v>2</v>
      </c>
      <c r="D127" s="49" t="s">
        <v>81</v>
      </c>
      <c r="E127" s="208" t="s">
        <v>89</v>
      </c>
    </row>
    <row r="128" spans="1:8" s="10" customFormat="1" ht="13.5" thickBot="1">
      <c r="A128" s="75" t="s">
        <v>54</v>
      </c>
      <c r="B128" s="51" t="s">
        <v>55</v>
      </c>
      <c r="C128" s="76"/>
      <c r="D128" s="53" t="s">
        <v>82</v>
      </c>
      <c r="E128" s="205"/>
      <c r="F128"/>
      <c r="G128"/>
      <c r="H128"/>
    </row>
    <row r="129" spans="1:8" s="10" customFormat="1" ht="12.75">
      <c r="A129" s="17">
        <v>6171</v>
      </c>
      <c r="B129" s="108">
        <v>5175</v>
      </c>
      <c r="C129" s="63" t="s">
        <v>73</v>
      </c>
      <c r="D129" s="68">
        <v>2000</v>
      </c>
      <c r="E129" s="194"/>
      <c r="F129"/>
      <c r="G129"/>
      <c r="H129"/>
    </row>
    <row r="130" spans="1:5" ht="12.75">
      <c r="A130" s="17">
        <v>6171</v>
      </c>
      <c r="B130" s="108">
        <v>5194</v>
      </c>
      <c r="C130" s="63" t="s">
        <v>47</v>
      </c>
      <c r="D130" s="68">
        <v>20000</v>
      </c>
      <c r="E130" s="194"/>
    </row>
    <row r="131" spans="1:5" ht="12.75">
      <c r="A131" s="17">
        <v>6171</v>
      </c>
      <c r="B131" s="108">
        <v>6121</v>
      </c>
      <c r="C131" s="63" t="s">
        <v>25</v>
      </c>
      <c r="D131" s="22">
        <v>100000</v>
      </c>
      <c r="E131" s="209"/>
    </row>
    <row r="132" spans="1:8" s="12" customFormat="1" ht="12.75">
      <c r="A132" s="59">
        <v>6171</v>
      </c>
      <c r="B132" s="59"/>
      <c r="C132" s="33"/>
      <c r="D132" s="27">
        <f>SUM(D102:D131)</f>
        <v>1678500</v>
      </c>
      <c r="E132" s="195"/>
      <c r="G132"/>
      <c r="H132"/>
    </row>
    <row r="133" spans="1:8" s="105" customFormat="1" ht="12.75">
      <c r="A133" s="41"/>
      <c r="B133" s="119"/>
      <c r="C133" s="119"/>
      <c r="D133" s="40"/>
      <c r="E133" s="78"/>
      <c r="F133"/>
      <c r="G133"/>
      <c r="H133"/>
    </row>
    <row r="134" spans="1:8" s="10" customFormat="1" ht="12.75">
      <c r="A134" s="57">
        <v>6409</v>
      </c>
      <c r="B134" s="59"/>
      <c r="C134" s="114" t="s">
        <v>48</v>
      </c>
      <c r="D134" s="120"/>
      <c r="E134" s="58"/>
      <c r="F134"/>
      <c r="G134"/>
      <c r="H134"/>
    </row>
    <row r="135" spans="1:5" ht="12.75" customHeight="1">
      <c r="A135" s="17">
        <v>6409</v>
      </c>
      <c r="B135" s="112">
        <v>5229</v>
      </c>
      <c r="C135" s="63" t="s">
        <v>64</v>
      </c>
      <c r="D135" s="109">
        <v>20000</v>
      </c>
      <c r="E135" s="197"/>
    </row>
    <row r="136" spans="1:5" ht="12.75">
      <c r="A136" s="17">
        <v>6409</v>
      </c>
      <c r="B136" s="108">
        <v>5329</v>
      </c>
      <c r="C136" s="63" t="s">
        <v>65</v>
      </c>
      <c r="D136" s="109">
        <v>55000</v>
      </c>
      <c r="E136" s="197"/>
    </row>
    <row r="137" spans="1:5" ht="12.75">
      <c r="A137" s="59">
        <v>6409</v>
      </c>
      <c r="B137" s="59" t="s">
        <v>20</v>
      </c>
      <c r="C137" s="33"/>
      <c r="D137" s="27">
        <f>SUM(D135:D136)</f>
        <v>75000</v>
      </c>
      <c r="E137" s="195"/>
    </row>
    <row r="138" spans="1:5" ht="12.75">
      <c r="A138" s="41"/>
      <c r="B138" s="119"/>
      <c r="C138" s="119"/>
      <c r="D138" s="40"/>
      <c r="E138" s="207"/>
    </row>
    <row r="139" spans="1:5" ht="12.75">
      <c r="A139" s="19"/>
      <c r="B139" s="19"/>
      <c r="C139" s="33" t="s">
        <v>53</v>
      </c>
      <c r="D139" s="27">
        <f>SUM(D13+D17+D23+D30+D36+D49+D54+D58+D69+D73+D78+D82+D86+D95+D99+D132+D137)</f>
        <v>19325142</v>
      </c>
      <c r="E139" s="19"/>
    </row>
    <row r="140" spans="1:5" ht="12.75">
      <c r="A140" s="41"/>
      <c r="B140" s="41"/>
      <c r="C140" s="41"/>
      <c r="D140" s="96"/>
      <c r="E140" s="41"/>
    </row>
    <row r="144" spans="1:5" ht="15.75">
      <c r="A144" s="13" t="s">
        <v>98</v>
      </c>
      <c r="B144" s="10"/>
      <c r="C144" s="14"/>
      <c r="D144" s="122"/>
      <c r="E144" s="201"/>
    </row>
    <row r="145" spans="1:5" ht="12.75">
      <c r="A145" s="161"/>
      <c r="B145" s="159"/>
      <c r="C145" s="170"/>
      <c r="D145" s="143"/>
      <c r="E145" s="226"/>
    </row>
    <row r="146" spans="1:5" ht="12.75">
      <c r="A146" s="161" t="s">
        <v>104</v>
      </c>
      <c r="B146" s="159"/>
      <c r="C146" s="170"/>
      <c r="D146" s="143"/>
      <c r="E146" s="226"/>
    </row>
    <row r="147" spans="1:5" ht="12.75">
      <c r="A147" s="161" t="s">
        <v>105</v>
      </c>
      <c r="B147" s="159"/>
      <c r="C147" s="170"/>
      <c r="D147" s="143"/>
      <c r="E147" s="226"/>
    </row>
    <row r="149" spans="1:5" ht="12.75">
      <c r="A149" s="161" t="s">
        <v>111</v>
      </c>
      <c r="B149" s="159"/>
      <c r="C149" s="170"/>
      <c r="D149" s="143"/>
      <c r="E149" s="226"/>
    </row>
    <row r="150" spans="1:14" ht="15">
      <c r="A150" s="161" t="s">
        <v>106</v>
      </c>
      <c r="B150" s="227"/>
      <c r="C150" s="159"/>
      <c r="D150" s="176"/>
      <c r="E150" s="226"/>
      <c r="F150" s="234"/>
      <c r="G150" s="231"/>
      <c r="H150" s="231"/>
      <c r="I150" s="231"/>
      <c r="J150" s="231"/>
      <c r="K150" s="231"/>
      <c r="L150" s="231"/>
      <c r="M150" s="231"/>
      <c r="N150" s="232"/>
    </row>
    <row r="151" spans="1:14" ht="15">
      <c r="A151" s="235" t="s">
        <v>110</v>
      </c>
      <c r="B151" s="235"/>
      <c r="C151" s="235"/>
      <c r="D151" s="235"/>
      <c r="E151" s="235"/>
      <c r="F151" s="234"/>
      <c r="G151" s="231"/>
      <c r="H151" s="231"/>
      <c r="I151" s="231"/>
      <c r="J151" s="231"/>
      <c r="K151" s="231"/>
      <c r="L151" s="231"/>
      <c r="M151" s="231"/>
      <c r="N151" s="232"/>
    </row>
    <row r="152" spans="1:14" ht="15">
      <c r="A152" s="235" t="s">
        <v>107</v>
      </c>
      <c r="B152" s="235"/>
      <c r="C152" s="235"/>
      <c r="D152" s="235"/>
      <c r="E152" s="235"/>
      <c r="F152" s="234"/>
      <c r="G152" s="231"/>
      <c r="H152" s="231"/>
      <c r="I152" s="231"/>
      <c r="J152" s="231"/>
      <c r="K152" s="231"/>
      <c r="L152" s="231"/>
      <c r="M152" s="231"/>
      <c r="N152" s="232"/>
    </row>
    <row r="153" spans="1:5" ht="15">
      <c r="A153" s="235" t="s">
        <v>108</v>
      </c>
      <c r="B153" s="236"/>
      <c r="C153" s="236"/>
      <c r="D153" s="236"/>
      <c r="E153" s="236"/>
    </row>
    <row r="154" spans="1:5" ht="12.75">
      <c r="A154" s="233" t="s">
        <v>109</v>
      </c>
      <c r="B154" s="5"/>
      <c r="C154" s="5"/>
      <c r="D154" s="5"/>
      <c r="E154" s="5"/>
    </row>
    <row r="155" spans="1:14" s="10" customFormat="1" ht="12.75">
      <c r="A155" s="5"/>
      <c r="B155" s="5"/>
      <c r="C155" s="5"/>
      <c r="D155" s="5"/>
      <c r="E155" s="5"/>
      <c r="F155"/>
      <c r="G155"/>
      <c r="H155"/>
      <c r="I155"/>
      <c r="J155"/>
      <c r="K155"/>
      <c r="L155"/>
      <c r="M155"/>
      <c r="N155"/>
    </row>
    <row r="156" ht="12.75">
      <c r="D156"/>
    </row>
    <row r="157" ht="12.75">
      <c r="D157"/>
    </row>
    <row r="158" s="12" customFormat="1" ht="12.75"/>
    <row r="161" s="10" customFormat="1" ht="12.75"/>
    <row r="171" spans="1:5" s="10" customFormat="1" ht="12.75">
      <c r="A171"/>
      <c r="B171"/>
      <c r="C171"/>
      <c r="D171" s="7"/>
      <c r="E171"/>
    </row>
    <row r="207" s="10" customFormat="1" ht="12.75"/>
    <row r="261" spans="2:4" ht="12.75">
      <c r="B261" s="123"/>
      <c r="C261" s="123"/>
      <c r="D261" s="122"/>
    </row>
    <row r="262" spans="2:4" ht="12.75">
      <c r="B262" s="123"/>
      <c r="C262" s="123"/>
      <c r="D262" s="122"/>
    </row>
    <row r="263" spans="2:4" ht="12.75">
      <c r="B263" s="14"/>
      <c r="C263" s="14"/>
      <c r="D263" s="122"/>
    </row>
    <row r="308" spans="1:3" ht="12.75">
      <c r="A308" s="5"/>
      <c r="B308" s="5"/>
      <c r="C308" s="5"/>
    </row>
  </sheetData>
  <printOptions/>
  <pageMargins left="0.3937007874015748" right="0.3937007874015748" top="0.3937007874015748" bottom="0.3937007874015748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Janda Jan</dc:creator>
  <cp:keywords/>
  <dc:description/>
  <cp:lastModifiedBy>Jan Janda</cp:lastModifiedBy>
  <cp:lastPrinted>2012-01-11T21:44:30Z</cp:lastPrinted>
  <dcterms:created xsi:type="dcterms:W3CDTF">2003-03-01T16:09:04Z</dcterms:created>
  <dcterms:modified xsi:type="dcterms:W3CDTF">2012-05-21T20:11:02Z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-1428702203</vt:i4>
  </property>
  <property fmtid="{D5CDD505-2E9C-101B-9397-08002B2CF9AE}" pid="3" name="_EmailSubject">
    <vt:lpwstr>Směrnice</vt:lpwstr>
  </property>
  <property fmtid="{D5CDD505-2E9C-101B-9397-08002B2CF9AE}" pid="4" name="_AuthorEmail">
    <vt:lpwstr>ou@tehov.cz</vt:lpwstr>
  </property>
  <property fmtid="{D5CDD505-2E9C-101B-9397-08002B2CF9AE}" pid="5" name="_AuthorEmailDisplayName">
    <vt:lpwstr>OÚTehov NEW</vt:lpwstr>
  </property>
  <property fmtid="{D5CDD505-2E9C-101B-9397-08002B2CF9AE}" pid="6" name="_ReviewingToolsShownOnce">
    <vt:lpwstr/>
  </property>
</Properties>
</file>